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 activeTab="4"/>
  </bookViews>
  <sheets>
    <sheet name="Staza (m)" sheetId="1" r:id="rId1"/>
    <sheet name="Staza (ž)" sheetId="2" r:id="rId2"/>
    <sheet name="Skokovi, bacanja (m-ž)" sheetId="3" r:id="rId3"/>
    <sheet name="Drugi dan (m)" sheetId="4" r:id="rId4"/>
    <sheet name="Drugi dan (ž)" sheetId="5" r:id="rId5"/>
  </sheets>
  <calcPr calcId="1257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M42" i="5"/>
  <c r="L42"/>
  <c r="K42"/>
  <c r="J42"/>
  <c r="I42"/>
  <c r="H42"/>
  <c r="G42"/>
  <c r="F42"/>
  <c r="E42"/>
  <c r="D42"/>
  <c r="M41"/>
  <c r="L41"/>
  <c r="K41"/>
  <c r="J41"/>
  <c r="I41"/>
  <c r="H41"/>
  <c r="G41"/>
  <c r="F41"/>
  <c r="E41"/>
  <c r="D41"/>
  <c r="M40"/>
  <c r="L40"/>
  <c r="K40"/>
  <c r="J40"/>
  <c r="I40"/>
  <c r="H40"/>
  <c r="G40"/>
  <c r="F40"/>
  <c r="E40"/>
  <c r="D40"/>
  <c r="M39"/>
  <c r="L39"/>
  <c r="K39"/>
  <c r="J39"/>
  <c r="I39"/>
  <c r="H39"/>
  <c r="G39"/>
  <c r="F39"/>
  <c r="E39"/>
  <c r="D39"/>
  <c r="M38"/>
  <c r="L38"/>
  <c r="K38"/>
  <c r="J38"/>
  <c r="I38"/>
  <c r="H38"/>
  <c r="G38"/>
  <c r="F38"/>
  <c r="E38"/>
  <c r="D38"/>
  <c r="M37"/>
  <c r="L37"/>
  <c r="K37"/>
  <c r="J37"/>
  <c r="I37"/>
  <c r="H37"/>
  <c r="G37"/>
  <c r="F37"/>
  <c r="E37"/>
  <c r="D37"/>
  <c r="M36"/>
  <c r="L36"/>
  <c r="K36"/>
  <c r="J36"/>
  <c r="I36"/>
  <c r="H36"/>
  <c r="G36"/>
  <c r="F36"/>
  <c r="E36"/>
  <c r="D36"/>
  <c r="M35"/>
  <c r="L35"/>
  <c r="K35"/>
  <c r="J35"/>
  <c r="I35"/>
  <c r="H35"/>
  <c r="G35"/>
  <c r="F35"/>
  <c r="E35"/>
  <c r="D35"/>
  <c r="M34"/>
  <c r="L34"/>
  <c r="K34"/>
  <c r="J34"/>
  <c r="I34"/>
  <c r="H34"/>
  <c r="G34"/>
  <c r="F34"/>
  <c r="E34"/>
  <c r="D34"/>
  <c r="M33"/>
  <c r="L33"/>
  <c r="K33"/>
  <c r="J33"/>
  <c r="I33"/>
  <c r="H33"/>
  <c r="G33"/>
  <c r="F33"/>
  <c r="E33"/>
  <c r="D33"/>
  <c r="M32"/>
  <c r="L32"/>
  <c r="K32"/>
  <c r="J32"/>
  <c r="I32"/>
  <c r="H32"/>
  <c r="G32"/>
  <c r="F32"/>
  <c r="E32"/>
  <c r="D32"/>
  <c r="M31"/>
  <c r="L31"/>
  <c r="K31"/>
  <c r="J31"/>
  <c r="I31"/>
  <c r="H31"/>
  <c r="G31"/>
  <c r="F31"/>
  <c r="E31"/>
  <c r="D31"/>
  <c r="M30"/>
  <c r="L30"/>
  <c r="K30"/>
  <c r="J30"/>
  <c r="I30"/>
  <c r="H30"/>
  <c r="G30"/>
  <c r="F30"/>
  <c r="E30"/>
  <c r="D30"/>
  <c r="M29"/>
  <c r="L29"/>
  <c r="K29"/>
  <c r="J29"/>
  <c r="I29"/>
  <c r="H29"/>
  <c r="G29"/>
  <c r="F29"/>
  <c r="E29"/>
  <c r="D29"/>
  <c r="M28"/>
  <c r="L28"/>
  <c r="K28"/>
  <c r="J28"/>
  <c r="I28"/>
  <c r="H28"/>
  <c r="G28"/>
  <c r="F28"/>
  <c r="E28"/>
  <c r="D28"/>
  <c r="M27"/>
  <c r="L27"/>
  <c r="K27"/>
  <c r="J27"/>
  <c r="I27"/>
  <c r="H27"/>
  <c r="G27"/>
  <c r="F27"/>
  <c r="E27"/>
  <c r="D27"/>
  <c r="M26"/>
  <c r="L26"/>
  <c r="K26"/>
  <c r="J26"/>
  <c r="I26"/>
  <c r="H26"/>
  <c r="G26"/>
  <c r="F26"/>
  <c r="E26"/>
  <c r="D26"/>
  <c r="M25"/>
  <c r="L25"/>
  <c r="K25"/>
  <c r="J25"/>
  <c r="I25"/>
  <c r="H25"/>
  <c r="G25"/>
  <c r="F25"/>
  <c r="E25"/>
  <c r="D25"/>
  <c r="M24"/>
  <c r="L24"/>
  <c r="K24"/>
  <c r="J24"/>
  <c r="I24"/>
  <c r="H24"/>
  <c r="G24"/>
  <c r="F24"/>
  <c r="E24"/>
  <c r="D24"/>
  <c r="M23"/>
  <c r="L23"/>
  <c r="K23"/>
  <c r="J23"/>
  <c r="I23"/>
  <c r="H23"/>
  <c r="G23"/>
  <c r="F23"/>
  <c r="E23"/>
  <c r="D23"/>
  <c r="M22"/>
  <c r="L22"/>
  <c r="K22"/>
  <c r="J22"/>
  <c r="I22"/>
  <c r="H22"/>
  <c r="G22"/>
  <c r="F22"/>
  <c r="E22"/>
  <c r="D22"/>
  <c r="M21"/>
  <c r="L21"/>
  <c r="K21"/>
  <c r="J21"/>
  <c r="I21"/>
  <c r="H21"/>
  <c r="G21"/>
  <c r="F21"/>
  <c r="E21"/>
  <c r="D21"/>
  <c r="M20"/>
  <c r="L20"/>
  <c r="K20"/>
  <c r="J20"/>
  <c r="I20"/>
  <c r="H20"/>
  <c r="G20"/>
  <c r="F20"/>
  <c r="E20"/>
  <c r="D20"/>
  <c r="M19"/>
  <c r="L19"/>
  <c r="K19"/>
  <c r="J19"/>
  <c r="I19"/>
  <c r="H19"/>
  <c r="G19"/>
  <c r="F19"/>
  <c r="E19"/>
  <c r="D19"/>
  <c r="M18"/>
  <c r="L18"/>
  <c r="K18"/>
  <c r="J18"/>
  <c r="I18"/>
  <c r="H18"/>
  <c r="G18"/>
  <c r="F18"/>
  <c r="E18"/>
  <c r="D18"/>
  <c r="M17"/>
  <c r="L17"/>
  <c r="K17"/>
  <c r="J17"/>
  <c r="I17"/>
  <c r="H17"/>
  <c r="G17"/>
  <c r="F17"/>
  <c r="E17"/>
  <c r="D17"/>
  <c r="M16"/>
  <c r="L16"/>
  <c r="K16"/>
  <c r="J16"/>
  <c r="I16"/>
  <c r="H16"/>
  <c r="G16"/>
  <c r="F16"/>
  <c r="E16"/>
  <c r="D16"/>
  <c r="M15"/>
  <c r="L15"/>
  <c r="K15"/>
  <c r="J15"/>
  <c r="I15"/>
  <c r="H15"/>
  <c r="G15"/>
  <c r="F15"/>
  <c r="E15"/>
  <c r="D15"/>
  <c r="M14"/>
  <c r="L14"/>
  <c r="K14"/>
  <c r="J14"/>
  <c r="I14"/>
  <c r="H14"/>
  <c r="G14"/>
  <c r="F14"/>
  <c r="E14"/>
  <c r="D14"/>
  <c r="M13"/>
  <c r="L13"/>
  <c r="K13"/>
  <c r="J13"/>
  <c r="I13"/>
  <c r="H13"/>
  <c r="G13"/>
  <c r="F13"/>
  <c r="E13"/>
  <c r="D13"/>
  <c r="M12"/>
  <c r="L12"/>
  <c r="K12"/>
  <c r="J12"/>
  <c r="I12"/>
  <c r="H12"/>
  <c r="G12"/>
  <c r="F12"/>
  <c r="E12"/>
  <c r="D12"/>
  <c r="M11"/>
  <c r="L11"/>
  <c r="K11"/>
  <c r="J11"/>
  <c r="I11"/>
  <c r="H11"/>
  <c r="G11"/>
  <c r="F11"/>
  <c r="E11"/>
  <c r="D11"/>
  <c r="M10"/>
  <c r="L10"/>
  <c r="K10"/>
  <c r="J10"/>
  <c r="I10"/>
  <c r="H10"/>
  <c r="G10"/>
  <c r="F10"/>
  <c r="E10"/>
  <c r="D10"/>
  <c r="M9"/>
  <c r="L9"/>
  <c r="K9"/>
  <c r="J9"/>
  <c r="I9"/>
  <c r="H9"/>
  <c r="G9"/>
  <c r="F9"/>
  <c r="E9"/>
  <c r="D9"/>
  <c r="M8"/>
  <c r="L8"/>
  <c r="K8"/>
  <c r="J8"/>
  <c r="I8"/>
  <c r="H8"/>
  <c r="G8"/>
  <c r="F8"/>
  <c r="E8"/>
  <c r="D8"/>
  <c r="M7"/>
  <c r="L7"/>
  <c r="K7"/>
  <c r="J7"/>
  <c r="I7"/>
  <c r="H7"/>
  <c r="G7"/>
  <c r="F7"/>
  <c r="E7"/>
  <c r="D7"/>
  <c r="M6"/>
  <c r="L6"/>
  <c r="K6"/>
  <c r="J6"/>
  <c r="I6"/>
  <c r="H6"/>
  <c r="G6"/>
  <c r="F6"/>
  <c r="E6"/>
  <c r="D6"/>
  <c r="M4"/>
  <c r="L4"/>
  <c r="K4"/>
  <c r="J4"/>
  <c r="I4"/>
  <c r="H4"/>
  <c r="G4"/>
  <c r="F4"/>
  <c r="E4"/>
  <c r="D4"/>
  <c r="M5"/>
  <c r="L5"/>
  <c r="K5"/>
  <c r="J5"/>
  <c r="I5"/>
  <c r="H5"/>
  <c r="G5"/>
  <c r="F5"/>
  <c r="E5"/>
  <c r="D5"/>
  <c r="K32" i="4"/>
  <c r="J32"/>
  <c r="I32"/>
  <c r="H32"/>
  <c r="G32"/>
  <c r="F32"/>
  <c r="E32"/>
  <c r="D32"/>
  <c r="K31"/>
  <c r="J31"/>
  <c r="I31"/>
  <c r="H31"/>
  <c r="G31"/>
  <c r="F31"/>
  <c r="E31"/>
  <c r="D31"/>
  <c r="K30"/>
  <c r="J30"/>
  <c r="I30"/>
  <c r="H30"/>
  <c r="G30"/>
  <c r="F30"/>
  <c r="E30"/>
  <c r="D30"/>
  <c r="K29"/>
  <c r="J29"/>
  <c r="I29"/>
  <c r="H29"/>
  <c r="G29"/>
  <c r="F29"/>
  <c r="E29"/>
  <c r="D29"/>
  <c r="K28"/>
  <c r="J28"/>
  <c r="I28"/>
  <c r="H28"/>
  <c r="G28"/>
  <c r="F28"/>
  <c r="E28"/>
  <c r="D28"/>
  <c r="K27"/>
  <c r="J27"/>
  <c r="I27"/>
  <c r="H27"/>
  <c r="G27"/>
  <c r="F27"/>
  <c r="E27"/>
  <c r="D27"/>
  <c r="K26"/>
  <c r="J26"/>
  <c r="I26"/>
  <c r="H26"/>
  <c r="G26"/>
  <c r="F26"/>
  <c r="E26"/>
  <c r="D26"/>
  <c r="K25"/>
  <c r="J25"/>
  <c r="I25"/>
  <c r="H25"/>
  <c r="G25"/>
  <c r="F25"/>
  <c r="E25"/>
  <c r="D25"/>
  <c r="K24"/>
  <c r="J24"/>
  <c r="I24"/>
  <c r="H24"/>
  <c r="G24"/>
  <c r="F24"/>
  <c r="E24"/>
  <c r="D24"/>
  <c r="K23"/>
  <c r="J23"/>
  <c r="I23"/>
  <c r="H23"/>
  <c r="G23"/>
  <c r="F23"/>
  <c r="E23"/>
  <c r="D23"/>
  <c r="K22"/>
  <c r="J22"/>
  <c r="I22"/>
  <c r="H22"/>
  <c r="G22"/>
  <c r="F22"/>
  <c r="E22"/>
  <c r="D22"/>
  <c r="K21"/>
  <c r="J21"/>
  <c r="I21"/>
  <c r="H21"/>
  <c r="G21"/>
  <c r="F21"/>
  <c r="E21"/>
  <c r="D21"/>
  <c r="K20"/>
  <c r="J20"/>
  <c r="I20"/>
  <c r="H20"/>
  <c r="G20"/>
  <c r="F20"/>
  <c r="E20"/>
  <c r="D20"/>
  <c r="K19"/>
  <c r="J19"/>
  <c r="I19"/>
  <c r="H19"/>
  <c r="G19"/>
  <c r="F19"/>
  <c r="E19"/>
  <c r="D19"/>
  <c r="K18"/>
  <c r="J18"/>
  <c r="I18"/>
  <c r="H18"/>
  <c r="G18"/>
  <c r="F18"/>
  <c r="E18"/>
  <c r="D18"/>
  <c r="K17"/>
  <c r="J17"/>
  <c r="I17"/>
  <c r="H17"/>
  <c r="G17"/>
  <c r="F17"/>
  <c r="E17"/>
  <c r="D17"/>
  <c r="K16"/>
  <c r="J16"/>
  <c r="I16"/>
  <c r="H16"/>
  <c r="G16"/>
  <c r="F16"/>
  <c r="E16"/>
  <c r="D16"/>
  <c r="K15"/>
  <c r="J15"/>
  <c r="I15"/>
  <c r="H15"/>
  <c r="G15"/>
  <c r="F15"/>
  <c r="E15"/>
  <c r="D15"/>
  <c r="K14"/>
  <c r="J14"/>
  <c r="I14"/>
  <c r="H14"/>
  <c r="G14"/>
  <c r="F14"/>
  <c r="E14"/>
  <c r="D14"/>
  <c r="K13"/>
  <c r="J13"/>
  <c r="I13"/>
  <c r="H13"/>
  <c r="G13"/>
  <c r="F13"/>
  <c r="E13"/>
  <c r="D13"/>
  <c r="K12"/>
  <c r="J12"/>
  <c r="I12"/>
  <c r="H12"/>
  <c r="G12"/>
  <c r="F12"/>
  <c r="E12"/>
  <c r="D12"/>
  <c r="K11"/>
  <c r="J11"/>
  <c r="I11"/>
  <c r="H11"/>
  <c r="G11"/>
  <c r="F11"/>
  <c r="E11"/>
  <c r="D11"/>
  <c r="K10"/>
  <c r="J10"/>
  <c r="I10"/>
  <c r="H10"/>
  <c r="G10"/>
  <c r="F10"/>
  <c r="E10"/>
  <c r="D10"/>
  <c r="K9"/>
  <c r="J9"/>
  <c r="I9"/>
  <c r="H9"/>
  <c r="G9"/>
  <c r="F9"/>
  <c r="E9"/>
  <c r="D9"/>
  <c r="K8"/>
  <c r="J8"/>
  <c r="I8"/>
  <c r="H8"/>
  <c r="G8"/>
  <c r="F8"/>
  <c r="E8"/>
  <c r="D8"/>
  <c r="K7"/>
  <c r="J7"/>
  <c r="I7"/>
  <c r="H7"/>
  <c r="G7"/>
  <c r="F7"/>
  <c r="E7"/>
  <c r="D7"/>
  <c r="K6"/>
  <c r="J6"/>
  <c r="I6"/>
  <c r="H6"/>
  <c r="G6"/>
  <c r="F6"/>
  <c r="E6"/>
  <c r="D6"/>
  <c r="K5"/>
  <c r="J5"/>
  <c r="I5"/>
  <c r="H5"/>
  <c r="G5"/>
  <c r="F5"/>
  <c r="E5"/>
  <c r="D5"/>
  <c r="K4"/>
  <c r="J4"/>
  <c r="I4"/>
  <c r="H4"/>
  <c r="G4"/>
  <c r="F4"/>
  <c r="E4"/>
  <c r="D4"/>
  <c r="L16" l="1"/>
  <c r="M16" s="1"/>
  <c r="L17"/>
  <c r="M17" s="1"/>
  <c r="L18"/>
  <c r="M18" s="1"/>
  <c r="L19"/>
  <c r="M19" s="1"/>
  <c r="L20"/>
  <c r="M20" s="1"/>
  <c r="L21"/>
  <c r="M21" s="1"/>
  <c r="L22"/>
  <c r="M22" s="1"/>
  <c r="L23"/>
  <c r="M23" s="1"/>
  <c r="L24"/>
  <c r="M24" s="1"/>
  <c r="L25"/>
  <c r="M25" s="1"/>
  <c r="L26"/>
  <c r="M26" s="1"/>
  <c r="L27"/>
  <c r="M27" s="1"/>
  <c r="L28"/>
  <c r="M28" s="1"/>
  <c r="L29"/>
  <c r="M29" s="1"/>
  <c r="L30"/>
  <c r="M30" s="1"/>
  <c r="L31"/>
  <c r="M31" s="1"/>
  <c r="L32"/>
  <c r="M32" s="1"/>
  <c r="N41" i="5"/>
  <c r="O41" s="1"/>
  <c r="N42"/>
  <c r="O42" s="1"/>
  <c r="N5"/>
  <c r="O5" s="1"/>
  <c r="N4"/>
  <c r="O4" s="1"/>
  <c r="N6"/>
  <c r="O6" s="1"/>
  <c r="N7"/>
  <c r="O7" s="1"/>
  <c r="N8"/>
  <c r="O8" s="1"/>
  <c r="N9"/>
  <c r="O9" s="1"/>
  <c r="N10"/>
  <c r="O10" s="1"/>
  <c r="N11"/>
  <c r="O11" s="1"/>
  <c r="N12"/>
  <c r="O12" s="1"/>
  <c r="N13"/>
  <c r="O13" s="1"/>
  <c r="N14"/>
  <c r="O14" s="1"/>
  <c r="N15"/>
  <c r="O15" s="1"/>
  <c r="N16"/>
  <c r="O16" s="1"/>
  <c r="N17"/>
  <c r="O17" s="1"/>
  <c r="N18"/>
  <c r="O18" s="1"/>
  <c r="N19"/>
  <c r="O19" s="1"/>
  <c r="N20"/>
  <c r="O20" s="1"/>
  <c r="N21"/>
  <c r="O21" s="1"/>
  <c r="N22"/>
  <c r="O22" s="1"/>
  <c r="N23"/>
  <c r="O23" s="1"/>
  <c r="N24"/>
  <c r="O24" s="1"/>
  <c r="N25"/>
  <c r="O25" s="1"/>
  <c r="N26"/>
  <c r="O26" s="1"/>
  <c r="N27"/>
  <c r="O27" s="1"/>
  <c r="N28"/>
  <c r="O28" s="1"/>
  <c r="N29"/>
  <c r="O29" s="1"/>
  <c r="N30"/>
  <c r="O30" s="1"/>
  <c r="N31"/>
  <c r="O31" s="1"/>
  <c r="N32"/>
  <c r="O32" s="1"/>
  <c r="N33"/>
  <c r="O33" s="1"/>
  <c r="N34"/>
  <c r="O34" s="1"/>
  <c r="N35"/>
  <c r="O35" s="1"/>
  <c r="N36"/>
  <c r="O36" s="1"/>
  <c r="N37"/>
  <c r="O37" s="1"/>
  <c r="N38"/>
  <c r="O38" s="1"/>
  <c r="N39"/>
  <c r="O39" s="1"/>
  <c r="N40"/>
  <c r="O40" s="1"/>
  <c r="L4" i="4"/>
  <c r="M4" s="1"/>
  <c r="L5"/>
  <c r="M5" s="1"/>
  <c r="L6"/>
  <c r="M6" s="1"/>
  <c r="L7"/>
  <c r="M7" s="1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</calcChain>
</file>

<file path=xl/sharedStrings.xml><?xml version="1.0" encoding="utf-8"?>
<sst xmlns="http://schemas.openxmlformats.org/spreadsheetml/2006/main" count="983" uniqueCount="278">
  <si>
    <t>FINALE KUPA ZA MLAĐE JUNIORE
Kruševac, 7-8.09.2019.
Drugi dan</t>
  </si>
  <si>
    <t>200m M  1. grupa  Vetar –1,8</t>
  </si>
  <si>
    <t>Plasman</t>
  </si>
  <si>
    <t>Staza</t>
  </si>
  <si>
    <t>St. br.</t>
  </si>
  <si>
    <t>Prezime i ime</t>
  </si>
  <si>
    <t>God. rođ.</t>
  </si>
  <si>
    <t>Klub</t>
  </si>
  <si>
    <t>Rezultat</t>
  </si>
  <si>
    <t>Čanak Jovan</t>
  </si>
  <si>
    <t>02</t>
  </si>
  <si>
    <t>VNS</t>
  </si>
  <si>
    <t>Tadić Nemanja</t>
  </si>
  <si>
    <t>03</t>
  </si>
  <si>
    <t>CER</t>
  </si>
  <si>
    <t>Jurošević Lazar</t>
  </si>
  <si>
    <t>MLZ</t>
  </si>
  <si>
    <t>Orlović Luka</t>
  </si>
  <si>
    <t>Ristanović Luka</t>
  </si>
  <si>
    <t>Čikić Damjan</t>
  </si>
  <si>
    <t>PAP</t>
  </si>
  <si>
    <t>NS</t>
  </si>
  <si>
    <t>200m M  2. grupa  Vetar –1,4</t>
  </si>
  <si>
    <t xml:space="preserve">Kaljuš Stefan </t>
  </si>
  <si>
    <t>CZB</t>
  </si>
  <si>
    <t>Dostanić Nemanja</t>
  </si>
  <si>
    <t>Popović Andrija</t>
  </si>
  <si>
    <t>KRA</t>
  </si>
  <si>
    <t>Popović Uroš</t>
  </si>
  <si>
    <t>ŽNI</t>
  </si>
  <si>
    <t>Vidojković Bogdan</t>
  </si>
  <si>
    <t>Milanović Srećko</t>
  </si>
  <si>
    <t>MOĆ</t>
  </si>
  <si>
    <t>200m M  Ukupno</t>
  </si>
  <si>
    <t>Bodovi</t>
  </si>
  <si>
    <t>800m M</t>
  </si>
  <si>
    <t>Mojsa Boris</t>
  </si>
  <si>
    <t>SOP</t>
  </si>
  <si>
    <t>Milanović Aleksa</t>
  </si>
  <si>
    <t>Tomić Aleksa</t>
  </si>
  <si>
    <t>Vukelja Nikola</t>
  </si>
  <si>
    <t>MKŠ</t>
  </si>
  <si>
    <t>Gagić Vojislav</t>
  </si>
  <si>
    <t>PRZ</t>
  </si>
  <si>
    <t>Stevšić Strahinja</t>
  </si>
  <si>
    <t>04</t>
  </si>
  <si>
    <t>DIP</t>
  </si>
  <si>
    <t>Dugić Aleksandar</t>
  </si>
  <si>
    <t>Savić Nikola</t>
  </si>
  <si>
    <t>05</t>
  </si>
  <si>
    <t>POŽ</t>
  </si>
  <si>
    <t>Marković Aleksa</t>
  </si>
  <si>
    <t>AŠKT</t>
  </si>
  <si>
    <t>Ljubinković Luka</t>
  </si>
  <si>
    <t>Savković  Đorđe</t>
  </si>
  <si>
    <t>Petrović Nemanja</t>
  </si>
  <si>
    <t>3000m M</t>
  </si>
  <si>
    <t>Nikolić Ognjen</t>
  </si>
  <si>
    <t>ČAČ</t>
  </si>
  <si>
    <t>Todorović Željko</t>
  </si>
  <si>
    <t>Hadžić Jovan</t>
  </si>
  <si>
    <t>PRĆ</t>
  </si>
  <si>
    <t>Simijanović Konstantin</t>
  </si>
  <si>
    <r>
      <rPr>
        <sz val="10"/>
        <rFont val="Arial"/>
        <family val="2"/>
        <charset val="238"/>
      </rPr>
      <t>Božanić And</t>
    </r>
    <r>
      <rPr>
        <sz val="10"/>
        <rFont val="Arial Narrow"/>
        <family val="2"/>
        <charset val="238"/>
      </rPr>
      <t>r</t>
    </r>
    <r>
      <rPr>
        <sz val="10"/>
        <rFont val="Arial"/>
        <family val="2"/>
        <charset val="238"/>
      </rPr>
      <t>eja</t>
    </r>
  </si>
  <si>
    <t>400m Prepone M</t>
  </si>
  <si>
    <t>Sekulić Aleksa</t>
  </si>
  <si>
    <t>P45</t>
  </si>
  <si>
    <t>Đaković Matija</t>
  </si>
  <si>
    <t>Ćosović Andrija</t>
  </si>
  <si>
    <t>Bogner Filip</t>
  </si>
  <si>
    <t>Stojanov Arsenije</t>
  </si>
  <si>
    <t>Štafeta 100m+200m+300m+400m  M</t>
  </si>
  <si>
    <r>
      <rPr>
        <b/>
        <sz val="10"/>
        <rFont val="Arial"/>
        <family val="2"/>
        <charset val="238"/>
      </rPr>
      <t xml:space="preserve">MLZ 1
</t>
    </r>
    <r>
      <rPr>
        <sz val="10"/>
        <rFont val="Arial"/>
        <family val="2"/>
        <charset val="238"/>
      </rPr>
      <t>Savić Pavle 02
Isailović Tomislav 02
Dostanić Nemanja 03
Jurošević Lazar 03</t>
    </r>
  </si>
  <si>
    <r>
      <rPr>
        <b/>
        <sz val="10"/>
        <rFont val="Arial"/>
        <family val="2"/>
        <charset val="238"/>
      </rPr>
      <t xml:space="preserve">CZB
</t>
    </r>
    <r>
      <rPr>
        <sz val="10"/>
        <rFont val="Arial"/>
        <family val="2"/>
        <charset val="238"/>
      </rPr>
      <t>Vasiljević Dimitrije 03
Vidojković Bogdan 03
Kaljuš Stefan 02
Ranđelović Nemanja 03</t>
    </r>
  </si>
  <si>
    <r>
      <rPr>
        <b/>
        <sz val="10"/>
        <rFont val="Arial"/>
        <family val="2"/>
        <charset val="238"/>
      </rPr>
      <t xml:space="preserve">VNS
</t>
    </r>
    <r>
      <rPr>
        <sz val="10"/>
        <rFont val="Arial"/>
        <family val="2"/>
        <charset val="238"/>
      </rPr>
      <t>Ristanović Luka 03
Čanak Jovan 02
Beljanksi Marko 04
Orlović Luka 03</t>
    </r>
  </si>
  <si>
    <r>
      <rPr>
        <b/>
        <sz val="10"/>
        <rFont val="Arial"/>
        <family val="2"/>
        <charset val="238"/>
      </rPr>
      <t xml:space="preserve">KRA
</t>
    </r>
    <r>
      <rPr>
        <sz val="10"/>
        <rFont val="Arial"/>
        <family val="2"/>
        <charset val="238"/>
      </rPr>
      <t>Marinković Aleksa 03
Ćosović Andrija 05
Popović Andrija 03
Jelenić Nikola 04</t>
    </r>
  </si>
  <si>
    <r>
      <rPr>
        <b/>
        <sz val="10"/>
        <rFont val="Arial"/>
        <family val="2"/>
        <charset val="238"/>
      </rPr>
      <t xml:space="preserve">MLZ 2
</t>
    </r>
    <r>
      <rPr>
        <sz val="10"/>
        <rFont val="Arial"/>
        <family val="2"/>
        <charset val="238"/>
      </rPr>
      <t>Stojanov Arsenije 05
Ilić Nikola 03
Đaković Matija 03
Bogner Filip 04</t>
    </r>
  </si>
  <si>
    <t>KRU</t>
  </si>
  <si>
    <t>200m Ž  1. grupa  Vetar -2,0</t>
  </si>
  <si>
    <t>Mrkela  Anastasija</t>
  </si>
  <si>
    <t>Atanasković Katarina</t>
  </si>
  <si>
    <t>Bojanić Katarina</t>
  </si>
  <si>
    <t>MLD</t>
  </si>
  <si>
    <t>Mrkela  Marija</t>
  </si>
  <si>
    <t>Stokić Lena</t>
  </si>
  <si>
    <t>Kašaš Anastasija</t>
  </si>
  <si>
    <t>200m Ž  2. grupa  Vetar -</t>
  </si>
  <si>
    <t>Ilić Ivana</t>
  </si>
  <si>
    <t>Sremac Andrea</t>
  </si>
  <si>
    <t>ASZ</t>
  </si>
  <si>
    <t>Japundžić Tijana</t>
  </si>
  <si>
    <t>Miča Anastasija</t>
  </si>
  <si>
    <t>Živković Daria</t>
  </si>
  <si>
    <t>Milanović Vanja</t>
  </si>
  <si>
    <t>SIR</t>
  </si>
  <si>
    <t>200m Ž  Ukupno</t>
  </si>
  <si>
    <t>800m Ž</t>
  </si>
  <si>
    <t>Maletić Iva</t>
  </si>
  <si>
    <t>MZA</t>
  </si>
  <si>
    <t>Sikima Dunja</t>
  </si>
  <si>
    <t>BNZ</t>
  </si>
  <si>
    <t>Stojanović Kristina</t>
  </si>
  <si>
    <t>Radin Tamara</t>
  </si>
  <si>
    <t>Stanković Sofija</t>
  </si>
  <si>
    <t>Arsenijević Iva</t>
  </si>
  <si>
    <t>Rogožarski Katarina</t>
  </si>
  <si>
    <t>Milanović Milena</t>
  </si>
  <si>
    <t>Vukotić Petra</t>
  </si>
  <si>
    <t>Ostojin Milja</t>
  </si>
  <si>
    <t>Spasojević Milica</t>
  </si>
  <si>
    <t>Gladić Jovana</t>
  </si>
  <si>
    <t>3000m Ž</t>
  </si>
  <si>
    <t>Đoković Sanja</t>
  </si>
  <si>
    <t>Žunic Milica</t>
  </si>
  <si>
    <t>UŽI</t>
  </si>
  <si>
    <t>Dimić Tijana</t>
  </si>
  <si>
    <t>Živković Silvija</t>
  </si>
  <si>
    <t>Živković Anja</t>
  </si>
  <si>
    <t>400m Ž  Prepone  1. grupa</t>
  </si>
  <si>
    <t>Kondić Anđela</t>
  </si>
  <si>
    <t xml:space="preserve">Stuparević Nina </t>
  </si>
  <si>
    <t>KOŠ</t>
  </si>
  <si>
    <t>Nikolić Kristina</t>
  </si>
  <si>
    <t>Marković Anastasija</t>
  </si>
  <si>
    <t>Pavić Anja</t>
  </si>
  <si>
    <t>Stanković Katarina</t>
  </si>
  <si>
    <t>400m Ž  Prepone  2. grupa</t>
  </si>
  <si>
    <t xml:space="preserve">Đokić Lidija </t>
  </si>
  <si>
    <t>NBG</t>
  </si>
  <si>
    <t>Golubović Milica</t>
  </si>
  <si>
    <t>Stefanović Teodora</t>
  </si>
  <si>
    <t>Opanković Simona</t>
  </si>
  <si>
    <t>Ribak Klara</t>
  </si>
  <si>
    <t>SMD</t>
  </si>
  <si>
    <t>Vasić Vanja</t>
  </si>
  <si>
    <t>400m Prepone Ž  Ukupno</t>
  </si>
  <si>
    <t>2000m Brzo hodanje Ž</t>
  </si>
  <si>
    <t>Nedeljković Anja</t>
  </si>
  <si>
    <t>Dobrosavljević Bjanka</t>
  </si>
  <si>
    <t>Antić Tanja</t>
  </si>
  <si>
    <t>DUL</t>
  </si>
  <si>
    <t>Danilović Una</t>
  </si>
  <si>
    <t>Đokić Anja</t>
  </si>
  <si>
    <t>BPĆ</t>
  </si>
  <si>
    <t>Stanković Barbara</t>
  </si>
  <si>
    <t>NZT</t>
  </si>
  <si>
    <t>Stojanov Milana</t>
  </si>
  <si>
    <t xml:space="preserve">Mladenović Anastasija </t>
  </si>
  <si>
    <t>VLA</t>
  </si>
  <si>
    <t>Štafeta 100m+200m+300m+4000m  Ž</t>
  </si>
  <si>
    <t>FAP</t>
  </si>
  <si>
    <t>RKG</t>
  </si>
  <si>
    <t>Troskok  M</t>
  </si>
  <si>
    <t>Čanak Petar</t>
  </si>
  <si>
    <t>14,11 (+0,0)</t>
  </si>
  <si>
    <t>Ilić Nikola</t>
  </si>
  <si>
    <t>13,06 (+0,0)</t>
  </si>
  <si>
    <t>12,73 (+0,0)</t>
  </si>
  <si>
    <t>Isailović Tomislav</t>
  </si>
  <si>
    <t>12,65 (+0,2)</t>
  </si>
  <si>
    <t>Jovanović Milutin</t>
  </si>
  <si>
    <t>12,60 (+0,0)</t>
  </si>
  <si>
    <t>12,26 (+0,0)</t>
  </si>
  <si>
    <t>Hajrudinović Denis</t>
  </si>
  <si>
    <t>TGM</t>
  </si>
  <si>
    <t>12,11 (+0,0)</t>
  </si>
  <si>
    <t>Savić Pavle</t>
  </si>
  <si>
    <t>12,03 (+0,0)</t>
  </si>
  <si>
    <t>Vasiljević Dimitrije</t>
  </si>
  <si>
    <t>10,80 (+0,0)</t>
  </si>
  <si>
    <t>Bacanje koplja (700gr)  M</t>
  </si>
  <si>
    <t>Živanov Aleksa</t>
  </si>
  <si>
    <t>Bakić Viktor</t>
  </si>
  <si>
    <t>Marić Marko</t>
  </si>
  <si>
    <t>Josipović Veljko</t>
  </si>
  <si>
    <t>TJB</t>
  </si>
  <si>
    <t>Tanasijević Nikola</t>
  </si>
  <si>
    <t>ESP</t>
  </si>
  <si>
    <t>Stranić Jovan</t>
  </si>
  <si>
    <t>Terzić Nikola</t>
  </si>
  <si>
    <t>Slavković Marko</t>
  </si>
  <si>
    <t>Rosić Veljko</t>
  </si>
  <si>
    <t>SPB</t>
  </si>
  <si>
    <t>Bacanje diska (1,5kg)  M</t>
  </si>
  <si>
    <t>Bahtijarević Nikola</t>
  </si>
  <si>
    <t>Obradović Dositej</t>
  </si>
  <si>
    <t>Ilić Petar</t>
  </si>
  <si>
    <t>RUM</t>
  </si>
  <si>
    <t>Marinković Aleksa</t>
  </si>
  <si>
    <t>Radojković Andrej</t>
  </si>
  <si>
    <t>Jovanović Đorđe</t>
  </si>
  <si>
    <t>Skok u vis  Ž</t>
  </si>
  <si>
    <t>Topić Angelina</t>
  </si>
  <si>
    <t>Đorđević Danica</t>
  </si>
  <si>
    <t>Mitrović Aleksandrija</t>
  </si>
  <si>
    <t>Čvorović Andrea</t>
  </si>
  <si>
    <t>Boberić Teodora</t>
  </si>
  <si>
    <t>Đurić Anđela</t>
  </si>
  <si>
    <t>Kordin Milana</t>
  </si>
  <si>
    <t>Kežman Aleksandra</t>
  </si>
  <si>
    <t xml:space="preserve">Luković Nađa </t>
  </si>
  <si>
    <t>Filipin Sara</t>
  </si>
  <si>
    <t>Petrović Kristina</t>
  </si>
  <si>
    <t>Stojkov Milica</t>
  </si>
  <si>
    <t>Skok u dalj Ž</t>
  </si>
  <si>
    <t>Dragutinović Jana</t>
  </si>
  <si>
    <t>Todorović Lidija</t>
  </si>
  <si>
    <t>5,56 (+0,0)</t>
  </si>
  <si>
    <t>Jurić Ivona</t>
  </si>
  <si>
    <t>5,43 (+0,0)</t>
  </si>
  <si>
    <t>Zorić Nađa</t>
  </si>
  <si>
    <t>5,17 (+0,0)</t>
  </si>
  <si>
    <t>Lajić Anja</t>
  </si>
  <si>
    <t>SSM</t>
  </si>
  <si>
    <t>5,16 (+0,0)</t>
  </si>
  <si>
    <t>Čabrilo Katarina</t>
  </si>
  <si>
    <t>5,14 (+0,0)</t>
  </si>
  <si>
    <t>Pelemiš Milica</t>
  </si>
  <si>
    <t>5,12 (+0,0)</t>
  </si>
  <si>
    <t>Stevanović Magdalena</t>
  </si>
  <si>
    <t>5,11 (+0,0)</t>
  </si>
  <si>
    <t>Blagojević Kalina</t>
  </si>
  <si>
    <t>5,00 (+0,0)</t>
  </si>
  <si>
    <t>Dejanić Lana</t>
  </si>
  <si>
    <t>4,90 (+0,0)</t>
  </si>
  <si>
    <t>Miloradović Jovana</t>
  </si>
  <si>
    <t>4,85 (+0,0)</t>
  </si>
  <si>
    <t>PKNJ</t>
  </si>
  <si>
    <t>Bacanje kugle (3kg)  Ž</t>
  </si>
  <si>
    <t>Stanić Zorica</t>
  </si>
  <si>
    <t>Čupić Sonja</t>
  </si>
  <si>
    <t>Rnić Marija</t>
  </si>
  <si>
    <t>Pavlović Martina</t>
  </si>
  <si>
    <t>Požanji Dejana</t>
  </si>
  <si>
    <t>Ilijević Miona</t>
  </si>
  <si>
    <t>Martinović Tamara</t>
  </si>
  <si>
    <t>Velimirović Jana</t>
  </si>
  <si>
    <t>Grujičić Kristina</t>
  </si>
  <si>
    <t>MLU</t>
  </si>
  <si>
    <t>Bacanje kladiva (3kg)  Ž</t>
  </si>
  <si>
    <t>Pavlović Tamara</t>
  </si>
  <si>
    <t>CJB</t>
  </si>
  <si>
    <t>Opanković Ksenija</t>
  </si>
  <si>
    <t>Stanimirović Maja</t>
  </si>
  <si>
    <t>Stanojević Marija</t>
  </si>
  <si>
    <t>Sibinčić Nataša</t>
  </si>
  <si>
    <t>Čvorović Teodora</t>
  </si>
  <si>
    <t>Stojković Teodora</t>
  </si>
  <si>
    <t>Prvi dan</t>
  </si>
  <si>
    <t>200m M</t>
  </si>
  <si>
    <t>400m pr M</t>
  </si>
  <si>
    <t>Štafeta</t>
  </si>
  <si>
    <t>Troskok M</t>
  </si>
  <si>
    <t>Koplje M</t>
  </si>
  <si>
    <t>Disk M</t>
  </si>
  <si>
    <t>Drugi dan</t>
  </si>
  <si>
    <t>Ukupno</t>
  </si>
  <si>
    <t>POP</t>
  </si>
  <si>
    <t>SSU</t>
  </si>
  <si>
    <t>ABB</t>
  </si>
  <si>
    <t>200m Ž</t>
  </si>
  <si>
    <t>400m pr Ž</t>
  </si>
  <si>
    <t>2000m Hodanje Ž</t>
  </si>
  <si>
    <t>Vis Ž</t>
  </si>
  <si>
    <t>Dalj Ž</t>
  </si>
  <si>
    <t>Kugla Ž</t>
  </si>
  <si>
    <t>Kladivo Ž</t>
  </si>
  <si>
    <t>RNI</t>
  </si>
  <si>
    <t>SEN</t>
  </si>
  <si>
    <t>SUR</t>
  </si>
  <si>
    <t>5,70 (+0,0)</t>
  </si>
  <si>
    <r>
      <t xml:space="preserve">VNS
</t>
    </r>
    <r>
      <rPr>
        <sz val="8"/>
        <rFont val="Arial"/>
        <family val="2"/>
      </rPr>
      <t xml:space="preserve">Dejanić Lana 02
Todorović Lidija 02
Zorić Nađa 03
Mića Anastasija 03 </t>
    </r>
  </si>
  <si>
    <r>
      <t xml:space="preserve">P45 1
</t>
    </r>
    <r>
      <rPr>
        <sz val="8"/>
        <rFont val="Arial"/>
        <family val="2"/>
      </rPr>
      <t>Opanković Ksenija 03
Kežman Aleksandra 03
Opanković Simona 03
Japundžić Tijana 02</t>
    </r>
  </si>
  <si>
    <r>
      <t xml:space="preserve">KRU
</t>
    </r>
    <r>
      <rPr>
        <sz val="8"/>
        <rFont val="Arial"/>
        <family val="2"/>
      </rPr>
      <t>Sudimac Jana 03
Slavković Milica 04
Živković Daria 05
Gmijović Lenka 05</t>
    </r>
  </si>
  <si>
    <r>
      <t xml:space="preserve">P45 2
</t>
    </r>
    <r>
      <rPr>
        <sz val="8"/>
        <rFont val="Arial"/>
        <family val="2"/>
      </rPr>
      <t>Vreta Teodora 04
Filipin Sara 05
Komaić Anđela 04
Golubović Milica 03</t>
    </r>
  </si>
  <si>
    <r>
      <t xml:space="preserve">MLZ
</t>
    </r>
    <r>
      <rPr>
        <sz val="8"/>
        <rFont val="Arial"/>
        <family val="2"/>
      </rPr>
      <t>Pavić Anja 05
Đorđević Danica 03
Nikolić Kristina 04
Miloradović Jovana 03</t>
    </r>
  </si>
  <si>
    <t>DIP Krsmanović Nina 04  Brošćanc Anđela 05
Mrkela Anastasija 03  Mrkela Marija 05</t>
  </si>
  <si>
    <t>BR</t>
  </si>
</sst>
</file>

<file path=xl/styles.xml><?xml version="1.0" encoding="utf-8"?>
<styleSheet xmlns="http://schemas.openxmlformats.org/spreadsheetml/2006/main">
  <numFmts count="2">
    <numFmt numFmtId="164" formatCode="m:ss.00"/>
    <numFmt numFmtId="165" formatCode="mm:ss.00"/>
  </numFmts>
  <fonts count="19">
    <font>
      <sz val="1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333333"/>
      <name val="Arial"/>
      <family val="2"/>
      <charset val="238"/>
    </font>
    <font>
      <i/>
      <sz val="10"/>
      <color rgb="FF80808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006600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 Narrow"/>
      <family val="2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7D1D5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EE6EF"/>
      </patternFill>
    </fill>
    <fill>
      <patternFill patternType="solid">
        <fgColor rgb="FFDEE6EF"/>
        <bgColor rgb="FFDDDDDD"/>
      </patternFill>
    </fill>
    <fill>
      <patternFill patternType="solid">
        <fgColor rgb="FFF7D1D5"/>
        <bgColor rgb="FFFFD7D7"/>
      </patternFill>
    </fill>
    <fill>
      <patternFill patternType="solid">
        <fgColor rgb="FFFFD7D7"/>
        <bgColor rgb="FFF7D1D5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8">
    <xf numFmtId="0" fontId="0" fillId="0" borderId="0"/>
    <xf numFmtId="0" fontId="1" fillId="0" borderId="0" applyBorder="0" applyAlignment="0" applyProtection="0"/>
    <xf numFmtId="0" fontId="2" fillId="0" borderId="0" applyBorder="0" applyAlignment="0" applyProtection="0"/>
    <xf numFmtId="0" fontId="3" fillId="0" borderId="0" applyBorder="0" applyAlignment="0" applyProtection="0"/>
    <xf numFmtId="0" fontId="16" fillId="0" borderId="0" applyFont="0" applyBorder="0" applyAlignment="0" applyProtection="0"/>
    <xf numFmtId="0" fontId="4" fillId="2" borderId="1" applyAlignment="0" applyProtection="0"/>
    <xf numFmtId="0" fontId="5" fillId="0" borderId="0" applyBorder="0" applyAlignment="0" applyProtection="0"/>
    <xf numFmtId="0" fontId="6" fillId="0" borderId="0" applyBorder="0" applyAlignment="0" applyProtection="0"/>
    <xf numFmtId="0" fontId="16" fillId="0" borderId="0" applyFont="0" applyBorder="0" applyAlignment="0" applyProtection="0"/>
    <xf numFmtId="0" fontId="7" fillId="3" borderId="0" applyBorder="0" applyAlignment="0" applyProtection="0"/>
    <xf numFmtId="0" fontId="8" fillId="2" borderId="0" applyBorder="0" applyAlignment="0" applyProtection="0"/>
    <xf numFmtId="0" fontId="9" fillId="4" borderId="0" applyBorder="0" applyAlignment="0" applyProtection="0"/>
    <xf numFmtId="0" fontId="9" fillId="0" borderId="0" applyBorder="0" applyAlignment="0" applyProtection="0"/>
    <xf numFmtId="0" fontId="10" fillId="5" borderId="0" applyBorder="0" applyAlignment="0" applyProtection="0"/>
    <xf numFmtId="0" fontId="11" fillId="0" borderId="0" applyBorder="0" applyAlignment="0" applyProtection="0"/>
    <xf numFmtId="0" fontId="12" fillId="6" borderId="0" applyBorder="0" applyAlignment="0" applyProtection="0"/>
    <xf numFmtId="0" fontId="12" fillId="7" borderId="0" applyBorder="0" applyAlignment="0" applyProtection="0"/>
    <xf numFmtId="0" fontId="11" fillId="8" borderId="0" applyBorder="0" applyAlignment="0" applyProtection="0"/>
  </cellStyleXfs>
  <cellXfs count="58">
    <xf numFmtId="0" fontId="0" fillId="0" borderId="0" xfId="0"/>
    <xf numFmtId="0" fontId="13" fillId="10" borderId="2" xfId="0" applyFont="1" applyFill="1" applyBorder="1" applyAlignment="1">
      <alignment horizontal="left" vertical="center"/>
    </xf>
    <xf numFmtId="0" fontId="13" fillId="9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center"/>
    </xf>
    <xf numFmtId="0" fontId="0" fillId="0" borderId="0" xfId="0" applyFont="1"/>
    <xf numFmtId="0" fontId="1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3" fillId="0" borderId="0" xfId="0" applyFont="1" applyBorder="1" applyAlignment="1">
      <alignment horizontal="left" vertical="center"/>
    </xf>
    <xf numFmtId="49" fontId="13" fillId="0" borderId="0" xfId="0" applyNumberFormat="1" applyFont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/>
    </xf>
    <xf numFmtId="49" fontId="13" fillId="9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49" fontId="0" fillId="0" borderId="3" xfId="0" applyNumberFormat="1" applyFont="1" applyBorder="1" applyAlignment="1">
      <alignment horizontal="center"/>
    </xf>
    <xf numFmtId="2" fontId="0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justify"/>
    </xf>
    <xf numFmtId="0" fontId="0" fillId="0" borderId="2" xfId="0" applyFont="1" applyBorder="1" applyAlignment="1">
      <alignment horizont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9" fontId="0" fillId="0" borderId="0" xfId="0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left" vertical="center"/>
    </xf>
    <xf numFmtId="164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49" fontId="0" fillId="0" borderId="2" xfId="0" applyNumberFormat="1" applyBorder="1"/>
    <xf numFmtId="164" fontId="0" fillId="0" borderId="2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49" fontId="13" fillId="10" borderId="2" xfId="0" applyNumberFormat="1" applyFont="1" applyFill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0" fillId="0" borderId="2" xfId="0" applyBorder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49" fontId="0" fillId="0" borderId="0" xfId="0" applyNumberFormat="1" applyFont="1"/>
    <xf numFmtId="2" fontId="0" fillId="0" borderId="2" xfId="0" applyNumberFormat="1" applyFont="1" applyBorder="1" applyAlignment="1">
      <alignment horizontal="center"/>
    </xf>
    <xf numFmtId="0" fontId="15" fillId="0" borderId="3" xfId="0" applyFont="1" applyBorder="1" applyAlignment="1">
      <alignment horizontal="justify"/>
    </xf>
    <xf numFmtId="0" fontId="15" fillId="0" borderId="3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9" borderId="2" xfId="0" applyFont="1" applyFill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0" fontId="13" fillId="11" borderId="2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18" fillId="0" borderId="2" xfId="0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wrapText="1"/>
    </xf>
  </cellXfs>
  <cellStyles count="18">
    <cellStyle name="Accent" xfId="14"/>
    <cellStyle name="Accent 1" xfId="15"/>
    <cellStyle name="Accent 2" xfId="16"/>
    <cellStyle name="Accent 3" xfId="17"/>
    <cellStyle name="Bad" xfId="11"/>
    <cellStyle name="Error" xfId="13"/>
    <cellStyle name="Footnote" xfId="6"/>
    <cellStyle name="Good" xfId="9"/>
    <cellStyle name="Heading" xfId="1"/>
    <cellStyle name="Heading 1" xfId="2"/>
    <cellStyle name="Heading 2" xfId="3"/>
    <cellStyle name="Hyperlink" xfId="7"/>
    <cellStyle name="Neutral" xfId="10"/>
    <cellStyle name="Normal" xfId="0" builtinId="0"/>
    <cellStyle name="Note" xfId="5"/>
    <cellStyle name="Status" xfId="8"/>
    <cellStyle name="Text" xfId="4"/>
    <cellStyle name="Warning" xfId="12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7D1D5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D7D7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76"/>
  <sheetViews>
    <sheetView topLeftCell="A5" zoomScaleNormal="100" workbookViewId="0">
      <selection sqref="A1:G1"/>
    </sheetView>
  </sheetViews>
  <sheetFormatPr defaultRowHeight="12.75"/>
  <cols>
    <col min="1" max="1" width="8.5703125" style="4" customWidth="1"/>
    <col min="2" max="2" width="8" style="4" customWidth="1"/>
    <col min="3" max="3" width="7.85546875" style="4" customWidth="1"/>
    <col min="4" max="4" width="27.5703125" style="5" customWidth="1"/>
    <col min="5" max="5" width="9.42578125" style="6" customWidth="1"/>
    <col min="6" max="6" width="7.85546875" style="4" customWidth="1"/>
    <col min="7" max="7" width="9.5703125" style="4" customWidth="1"/>
    <col min="8" max="8" width="8.42578125" style="4" customWidth="1"/>
    <col min="9" max="1023" width="11.5703125" style="4"/>
    <col min="1024" max="1025" width="11.5703125" style="7"/>
  </cols>
  <sheetData>
    <row r="1" spans="1:1024" s="9" customFormat="1" ht="56.65" customHeight="1">
      <c r="A1" s="3" t="s">
        <v>0</v>
      </c>
      <c r="B1" s="3"/>
      <c r="C1" s="3"/>
      <c r="D1" s="3"/>
      <c r="E1" s="3"/>
      <c r="F1" s="3"/>
      <c r="G1" s="3"/>
      <c r="H1" s="8"/>
      <c r="AMJ1" s="10"/>
    </row>
    <row r="2" spans="1:1024" s="9" customFormat="1" ht="28.35" customHeight="1">
      <c r="A2" s="11"/>
      <c r="B2" s="8"/>
      <c r="C2" s="8"/>
      <c r="D2" s="8"/>
      <c r="E2" s="12"/>
      <c r="F2" s="8"/>
      <c r="G2" s="8"/>
      <c r="H2" s="8"/>
      <c r="AMJ2" s="10"/>
    </row>
    <row r="3" spans="1:1024" ht="28.35" customHeight="1">
      <c r="A3" s="2" t="s">
        <v>1</v>
      </c>
      <c r="B3" s="2"/>
      <c r="C3" s="2"/>
      <c r="D3" s="2"/>
      <c r="E3" s="2"/>
      <c r="F3" s="2"/>
      <c r="G3" s="2"/>
      <c r="H3" s="8"/>
    </row>
    <row r="4" spans="1:1024" ht="28.35" customHeight="1">
      <c r="A4" s="13" t="s">
        <v>2</v>
      </c>
      <c r="B4" s="13" t="s">
        <v>3</v>
      </c>
      <c r="C4" s="13" t="s">
        <v>4</v>
      </c>
      <c r="D4" s="13" t="s">
        <v>5</v>
      </c>
      <c r="E4" s="14" t="s">
        <v>6</v>
      </c>
      <c r="F4" s="13" t="s">
        <v>7</v>
      </c>
      <c r="G4" s="13" t="s">
        <v>8</v>
      </c>
      <c r="H4" s="8"/>
    </row>
    <row r="5" spans="1:1024" s="9" customFormat="1" ht="12.75" customHeight="1">
      <c r="A5" s="15">
        <v>1</v>
      </c>
      <c r="B5" s="16">
        <v>4</v>
      </c>
      <c r="C5" s="16">
        <v>340</v>
      </c>
      <c r="D5" s="17" t="s">
        <v>9</v>
      </c>
      <c r="E5" s="18" t="s">
        <v>10</v>
      </c>
      <c r="F5" s="16" t="s">
        <v>11</v>
      </c>
      <c r="G5" s="19">
        <v>24.1</v>
      </c>
      <c r="H5" s="20"/>
      <c r="AMJ5" s="7"/>
    </row>
    <row r="6" spans="1:1024" s="9" customFormat="1" ht="12.75" customHeight="1">
      <c r="A6" s="15">
        <v>2</v>
      </c>
      <c r="B6" s="16">
        <v>3</v>
      </c>
      <c r="C6" s="16">
        <v>177</v>
      </c>
      <c r="D6" s="17" t="s">
        <v>12</v>
      </c>
      <c r="E6" s="18" t="s">
        <v>13</v>
      </c>
      <c r="F6" s="16" t="s">
        <v>14</v>
      </c>
      <c r="G6" s="15">
        <v>24.15</v>
      </c>
      <c r="H6" s="20"/>
      <c r="AMJ6" s="7"/>
    </row>
    <row r="7" spans="1:1024" s="9" customFormat="1" ht="12.75" customHeight="1">
      <c r="A7" s="15">
        <v>3</v>
      </c>
      <c r="B7" s="16">
        <v>5</v>
      </c>
      <c r="C7" s="16">
        <v>308</v>
      </c>
      <c r="D7" s="17" t="s">
        <v>15</v>
      </c>
      <c r="E7" s="18" t="s">
        <v>13</v>
      </c>
      <c r="F7" s="16" t="s">
        <v>16</v>
      </c>
      <c r="G7" s="15">
        <v>24.49</v>
      </c>
      <c r="H7" s="20"/>
      <c r="AMJ7" s="7"/>
    </row>
    <row r="8" spans="1:1024" s="9" customFormat="1" ht="12.75" customHeight="1">
      <c r="A8" s="15">
        <v>4</v>
      </c>
      <c r="B8" s="16">
        <v>6</v>
      </c>
      <c r="C8" s="16">
        <v>348</v>
      </c>
      <c r="D8" s="17" t="s">
        <v>17</v>
      </c>
      <c r="E8" s="18" t="s">
        <v>13</v>
      </c>
      <c r="F8" s="16" t="s">
        <v>11</v>
      </c>
      <c r="G8" s="15">
        <v>24.55</v>
      </c>
      <c r="H8" s="20"/>
      <c r="AMJ8" s="7"/>
    </row>
    <row r="9" spans="1:1024" s="9" customFormat="1" ht="12.75" customHeight="1">
      <c r="A9" s="15">
        <v>5</v>
      </c>
      <c r="B9" s="16">
        <v>2</v>
      </c>
      <c r="C9" s="16">
        <v>350</v>
      </c>
      <c r="D9" s="17" t="s">
        <v>18</v>
      </c>
      <c r="E9" s="18" t="s">
        <v>13</v>
      </c>
      <c r="F9" s="16" t="s">
        <v>11</v>
      </c>
      <c r="G9" s="15">
        <v>24.66</v>
      </c>
      <c r="H9" s="20"/>
      <c r="AMJ9" s="7"/>
    </row>
    <row r="10" spans="1:1024" s="9" customFormat="1" ht="12.75" customHeight="1">
      <c r="A10" s="15"/>
      <c r="B10" s="16">
        <v>7</v>
      </c>
      <c r="C10" s="16">
        <v>289</v>
      </c>
      <c r="D10" s="17" t="s">
        <v>19</v>
      </c>
      <c r="E10" s="18" t="s">
        <v>13</v>
      </c>
      <c r="F10" s="16" t="s">
        <v>20</v>
      </c>
      <c r="G10" s="15" t="s">
        <v>21</v>
      </c>
      <c r="H10" s="20"/>
      <c r="AMJ10" s="7"/>
    </row>
    <row r="11" spans="1:1024" s="9" customFormat="1" ht="28.35" customHeight="1">
      <c r="A11" s="20"/>
      <c r="B11" s="8"/>
      <c r="C11" s="8"/>
      <c r="D11" s="8"/>
      <c r="E11" s="12"/>
      <c r="F11" s="8"/>
      <c r="G11" s="20"/>
      <c r="H11" s="20"/>
      <c r="AMJ11" s="7"/>
    </row>
    <row r="12" spans="1:1024" ht="28.35" customHeight="1">
      <c r="A12" s="2" t="s">
        <v>22</v>
      </c>
      <c r="B12" s="2"/>
      <c r="C12" s="2"/>
      <c r="D12" s="2"/>
      <c r="E12" s="2"/>
      <c r="F12" s="2"/>
      <c r="G12" s="2"/>
      <c r="H12" s="8"/>
    </row>
    <row r="13" spans="1:1024" ht="28.35" customHeight="1">
      <c r="A13" s="13" t="s">
        <v>2</v>
      </c>
      <c r="B13" s="13" t="s">
        <v>3</v>
      </c>
      <c r="C13" s="13" t="s">
        <v>4</v>
      </c>
      <c r="D13" s="13" t="s">
        <v>5</v>
      </c>
      <c r="E13" s="14" t="s">
        <v>6</v>
      </c>
      <c r="F13" s="13" t="s">
        <v>7</v>
      </c>
      <c r="G13" s="13" t="s">
        <v>8</v>
      </c>
      <c r="H13" s="8"/>
    </row>
    <row r="14" spans="1:1024" s="9" customFormat="1" ht="12.75" customHeight="1">
      <c r="A14" s="15">
        <v>1</v>
      </c>
      <c r="B14" s="16">
        <v>4</v>
      </c>
      <c r="C14" s="16">
        <v>189</v>
      </c>
      <c r="D14" s="17" t="s">
        <v>23</v>
      </c>
      <c r="E14" s="18" t="s">
        <v>13</v>
      </c>
      <c r="F14" s="16" t="s">
        <v>24</v>
      </c>
      <c r="G14" s="19">
        <v>23.1</v>
      </c>
      <c r="H14" s="20"/>
      <c r="AMJ14" s="7"/>
    </row>
    <row r="15" spans="1:1024" s="9" customFormat="1" ht="12.75" customHeight="1">
      <c r="A15" s="15">
        <v>2</v>
      </c>
      <c r="B15" s="16">
        <v>3</v>
      </c>
      <c r="C15" s="16">
        <v>490</v>
      </c>
      <c r="D15" s="17" t="s">
        <v>25</v>
      </c>
      <c r="E15" s="18" t="s">
        <v>13</v>
      </c>
      <c r="F15" s="16" t="s">
        <v>16</v>
      </c>
      <c r="G15" s="15">
        <v>23.44</v>
      </c>
      <c r="H15" s="20"/>
      <c r="AMJ15" s="7"/>
    </row>
    <row r="16" spans="1:1024" s="9" customFormat="1" ht="12.75" customHeight="1">
      <c r="A16" s="15">
        <v>3</v>
      </c>
      <c r="B16" s="16">
        <v>5</v>
      </c>
      <c r="C16" s="16">
        <v>278</v>
      </c>
      <c r="D16" s="21" t="s">
        <v>26</v>
      </c>
      <c r="E16" s="18" t="s">
        <v>13</v>
      </c>
      <c r="F16" s="16" t="s">
        <v>27</v>
      </c>
      <c r="G16" s="15">
        <v>23.58</v>
      </c>
      <c r="H16" s="20"/>
      <c r="AMJ16" s="7"/>
    </row>
    <row r="17" spans="1:1024" s="9" customFormat="1" ht="12.75" customHeight="1">
      <c r="A17" s="15">
        <v>4</v>
      </c>
      <c r="B17" s="16">
        <v>6</v>
      </c>
      <c r="C17" s="16">
        <v>417</v>
      </c>
      <c r="D17" s="21" t="s">
        <v>28</v>
      </c>
      <c r="E17" s="18" t="s">
        <v>13</v>
      </c>
      <c r="F17" s="16" t="s">
        <v>29</v>
      </c>
      <c r="G17" s="15">
        <v>23.86</v>
      </c>
      <c r="H17" s="20"/>
      <c r="AMJ17" s="7"/>
    </row>
    <row r="18" spans="1:1024" s="9" customFormat="1" ht="12.75" customHeight="1">
      <c r="A18" s="15">
        <v>5</v>
      </c>
      <c r="B18" s="16">
        <v>2</v>
      </c>
      <c r="C18" s="16">
        <v>254</v>
      </c>
      <c r="D18" s="17" t="s">
        <v>30</v>
      </c>
      <c r="E18" s="18" t="s">
        <v>13</v>
      </c>
      <c r="F18" s="16" t="s">
        <v>24</v>
      </c>
      <c r="G18" s="19">
        <v>24.19</v>
      </c>
      <c r="H18" s="20"/>
      <c r="AMJ18" s="7"/>
    </row>
    <row r="19" spans="1:1024" s="9" customFormat="1" ht="12.75" customHeight="1">
      <c r="A19" s="15"/>
      <c r="B19" s="16">
        <v>7</v>
      </c>
      <c r="C19" s="16">
        <v>471</v>
      </c>
      <c r="D19" s="21" t="s">
        <v>31</v>
      </c>
      <c r="E19" s="18" t="s">
        <v>10</v>
      </c>
      <c r="F19" s="16" t="s">
        <v>32</v>
      </c>
      <c r="G19" s="15" t="s">
        <v>21</v>
      </c>
      <c r="H19" s="20"/>
      <c r="AMJ19" s="7"/>
    </row>
    <row r="20" spans="1:1024" s="9" customFormat="1" ht="28.35" customHeight="1">
      <c r="A20" s="20"/>
      <c r="B20" s="8"/>
      <c r="C20" s="8"/>
      <c r="D20" s="8"/>
      <c r="E20" s="12"/>
      <c r="F20" s="8"/>
      <c r="G20" s="20"/>
      <c r="H20" s="20"/>
      <c r="AMJ20" s="7"/>
    </row>
    <row r="21" spans="1:1024" ht="28.35" customHeight="1">
      <c r="A21" s="2" t="s">
        <v>33</v>
      </c>
      <c r="B21" s="2"/>
      <c r="C21" s="2"/>
      <c r="D21" s="2"/>
      <c r="E21" s="2"/>
      <c r="F21" s="2"/>
      <c r="G21" s="2"/>
      <c r="H21" s="2"/>
    </row>
    <row r="22" spans="1:1024" ht="28.35" customHeight="1">
      <c r="A22" s="13" t="s">
        <v>2</v>
      </c>
      <c r="B22" s="13"/>
      <c r="C22" s="13" t="s">
        <v>4</v>
      </c>
      <c r="D22" s="13" t="s">
        <v>5</v>
      </c>
      <c r="E22" s="14" t="s">
        <v>6</v>
      </c>
      <c r="F22" s="13" t="s">
        <v>7</v>
      </c>
      <c r="G22" s="13" t="s">
        <v>8</v>
      </c>
      <c r="H22" s="13" t="s">
        <v>34</v>
      </c>
    </row>
    <row r="23" spans="1:1024">
      <c r="A23" s="22">
        <v>1</v>
      </c>
      <c r="B23" s="23"/>
      <c r="C23" s="16">
        <v>189</v>
      </c>
      <c r="D23" s="17" t="s">
        <v>23</v>
      </c>
      <c r="E23" s="18" t="s">
        <v>13</v>
      </c>
      <c r="F23" s="16" t="s">
        <v>24</v>
      </c>
      <c r="G23" s="19">
        <v>23.1</v>
      </c>
      <c r="H23" s="22">
        <v>12</v>
      </c>
    </row>
    <row r="24" spans="1:1024">
      <c r="A24" s="22">
        <v>2</v>
      </c>
      <c r="B24" s="23"/>
      <c r="C24" s="16">
        <v>490</v>
      </c>
      <c r="D24" s="17" t="s">
        <v>25</v>
      </c>
      <c r="E24" s="18" t="s">
        <v>13</v>
      </c>
      <c r="F24" s="16" t="s">
        <v>16</v>
      </c>
      <c r="G24" s="15">
        <v>23.44</v>
      </c>
      <c r="H24" s="22">
        <v>11</v>
      </c>
    </row>
    <row r="25" spans="1:1024">
      <c r="A25" s="22">
        <v>3</v>
      </c>
      <c r="B25" s="23"/>
      <c r="C25" s="16">
        <v>278</v>
      </c>
      <c r="D25" s="21" t="s">
        <v>26</v>
      </c>
      <c r="E25" s="18" t="s">
        <v>13</v>
      </c>
      <c r="F25" s="16" t="s">
        <v>27</v>
      </c>
      <c r="G25" s="15">
        <v>23.58</v>
      </c>
      <c r="H25" s="22">
        <v>10</v>
      </c>
    </row>
    <row r="26" spans="1:1024">
      <c r="A26" s="22">
        <v>4</v>
      </c>
      <c r="B26" s="23"/>
      <c r="C26" s="16">
        <v>417</v>
      </c>
      <c r="D26" s="21" t="s">
        <v>28</v>
      </c>
      <c r="E26" s="18" t="s">
        <v>13</v>
      </c>
      <c r="F26" s="16" t="s">
        <v>29</v>
      </c>
      <c r="G26" s="15">
        <v>23.86</v>
      </c>
      <c r="H26" s="22">
        <v>9</v>
      </c>
    </row>
    <row r="27" spans="1:1024">
      <c r="A27" s="22">
        <v>5</v>
      </c>
      <c r="B27" s="23"/>
      <c r="C27" s="16">
        <v>340</v>
      </c>
      <c r="D27" s="17" t="s">
        <v>9</v>
      </c>
      <c r="E27" s="18" t="s">
        <v>10</v>
      </c>
      <c r="F27" s="16" t="s">
        <v>11</v>
      </c>
      <c r="G27" s="19">
        <v>24.1</v>
      </c>
      <c r="H27" s="22">
        <v>8</v>
      </c>
    </row>
    <row r="28" spans="1:1024">
      <c r="A28" s="22">
        <v>6</v>
      </c>
      <c r="B28" s="23"/>
      <c r="C28" s="16">
        <v>177</v>
      </c>
      <c r="D28" s="17" t="s">
        <v>12</v>
      </c>
      <c r="E28" s="18" t="s">
        <v>13</v>
      </c>
      <c r="F28" s="16" t="s">
        <v>14</v>
      </c>
      <c r="G28" s="15">
        <v>24.15</v>
      </c>
      <c r="H28" s="22">
        <v>7</v>
      </c>
    </row>
    <row r="29" spans="1:1024">
      <c r="A29" s="22">
        <v>7</v>
      </c>
      <c r="B29" s="23"/>
      <c r="C29" s="16">
        <v>254</v>
      </c>
      <c r="D29" s="17" t="s">
        <v>30</v>
      </c>
      <c r="E29" s="18" t="s">
        <v>13</v>
      </c>
      <c r="F29" s="16" t="s">
        <v>24</v>
      </c>
      <c r="G29" s="19">
        <v>24.19</v>
      </c>
      <c r="H29" s="22">
        <v>6</v>
      </c>
    </row>
    <row r="30" spans="1:1024">
      <c r="A30" s="22">
        <v>8</v>
      </c>
      <c r="B30" s="23"/>
      <c r="C30" s="16">
        <v>308</v>
      </c>
      <c r="D30" s="17" t="s">
        <v>15</v>
      </c>
      <c r="E30" s="18" t="s">
        <v>13</v>
      </c>
      <c r="F30" s="16" t="s">
        <v>16</v>
      </c>
      <c r="G30" s="15">
        <v>24.49</v>
      </c>
      <c r="H30" s="22">
        <v>5</v>
      </c>
    </row>
    <row r="31" spans="1:1024">
      <c r="A31" s="22">
        <v>9</v>
      </c>
      <c r="B31" s="23"/>
      <c r="C31" s="16">
        <v>348</v>
      </c>
      <c r="D31" s="17" t="s">
        <v>17</v>
      </c>
      <c r="E31" s="18" t="s">
        <v>13</v>
      </c>
      <c r="F31" s="16" t="s">
        <v>11</v>
      </c>
      <c r="G31" s="15">
        <v>24.55</v>
      </c>
      <c r="H31" s="22">
        <v>4</v>
      </c>
    </row>
    <row r="32" spans="1:1024">
      <c r="A32" s="22">
        <v>10</v>
      </c>
      <c r="B32" s="23"/>
      <c r="C32" s="16">
        <v>350</v>
      </c>
      <c r="D32" s="17" t="s">
        <v>18</v>
      </c>
      <c r="E32" s="18" t="s">
        <v>13</v>
      </c>
      <c r="F32" s="16" t="s">
        <v>11</v>
      </c>
      <c r="G32" s="15">
        <v>24.66</v>
      </c>
      <c r="H32" s="22">
        <v>3</v>
      </c>
    </row>
    <row r="33" spans="1:8">
      <c r="A33" s="22"/>
      <c r="B33" s="23"/>
      <c r="C33" s="16">
        <v>289</v>
      </c>
      <c r="D33" s="17" t="s">
        <v>19</v>
      </c>
      <c r="E33" s="18" t="s">
        <v>13</v>
      </c>
      <c r="F33" s="16" t="s">
        <v>20</v>
      </c>
      <c r="G33" s="15" t="s">
        <v>21</v>
      </c>
      <c r="H33" s="22"/>
    </row>
    <row r="34" spans="1:8">
      <c r="A34" s="22"/>
      <c r="B34" s="23"/>
      <c r="C34" s="16">
        <v>471</v>
      </c>
      <c r="D34" s="21" t="s">
        <v>31</v>
      </c>
      <c r="E34" s="18" t="s">
        <v>10</v>
      </c>
      <c r="F34" s="16" t="s">
        <v>32</v>
      </c>
      <c r="G34" s="15" t="s">
        <v>21</v>
      </c>
      <c r="H34" s="22"/>
    </row>
    <row r="35" spans="1:8" ht="28.35" customHeight="1">
      <c r="A35" s="24"/>
      <c r="B35" s="25"/>
      <c r="C35" s="25"/>
      <c r="D35" s="26"/>
      <c r="E35" s="25"/>
      <c r="F35" s="25"/>
      <c r="G35" s="24"/>
      <c r="H35" s="24"/>
    </row>
    <row r="36" spans="1:8" ht="28.35" customHeight="1">
      <c r="A36" s="2" t="s">
        <v>35</v>
      </c>
      <c r="B36" s="2"/>
      <c r="C36" s="2"/>
      <c r="D36" s="2"/>
      <c r="E36" s="2"/>
      <c r="F36" s="2"/>
      <c r="G36" s="2"/>
      <c r="H36" s="2"/>
    </row>
    <row r="37" spans="1:8" ht="28.35" customHeight="1">
      <c r="A37" s="13" t="s">
        <v>2</v>
      </c>
      <c r="B37" s="13" t="s">
        <v>3</v>
      </c>
      <c r="C37" s="13" t="s">
        <v>4</v>
      </c>
      <c r="D37" s="13" t="s">
        <v>5</v>
      </c>
      <c r="E37" s="14" t="s">
        <v>6</v>
      </c>
      <c r="F37" s="13" t="s">
        <v>7</v>
      </c>
      <c r="G37" s="13" t="s">
        <v>8</v>
      </c>
      <c r="H37" s="13" t="s">
        <v>34</v>
      </c>
    </row>
    <row r="38" spans="1:8">
      <c r="A38" s="22">
        <v>1</v>
      </c>
      <c r="B38" s="16">
        <v>5</v>
      </c>
      <c r="C38" s="16">
        <v>409</v>
      </c>
      <c r="D38" s="17" t="s">
        <v>36</v>
      </c>
      <c r="E38" s="18" t="s">
        <v>13</v>
      </c>
      <c r="F38" s="16" t="s">
        <v>37</v>
      </c>
      <c r="G38" s="27">
        <v>1.3436342592592599E-3</v>
      </c>
      <c r="H38" s="22">
        <v>12</v>
      </c>
    </row>
    <row r="39" spans="1:8">
      <c r="A39" s="22">
        <v>2</v>
      </c>
      <c r="B39" s="16">
        <v>4</v>
      </c>
      <c r="C39" s="16">
        <v>470</v>
      </c>
      <c r="D39" s="21" t="s">
        <v>38</v>
      </c>
      <c r="E39" s="18" t="s">
        <v>10</v>
      </c>
      <c r="F39" s="16" t="s">
        <v>32</v>
      </c>
      <c r="G39" s="27">
        <v>1.3438657407407401E-3</v>
      </c>
      <c r="H39" s="22">
        <v>11</v>
      </c>
    </row>
    <row r="40" spans="1:8">
      <c r="A40" s="22">
        <v>3</v>
      </c>
      <c r="B40" s="16">
        <v>5</v>
      </c>
      <c r="C40" s="16">
        <v>473</v>
      </c>
      <c r="D40" s="21" t="s">
        <v>39</v>
      </c>
      <c r="E40" s="18" t="s">
        <v>13</v>
      </c>
      <c r="F40" s="16" t="s">
        <v>32</v>
      </c>
      <c r="G40" s="27">
        <v>1.4232638888888899E-3</v>
      </c>
      <c r="H40" s="22">
        <v>10</v>
      </c>
    </row>
    <row r="41" spans="1:8">
      <c r="A41" s="22">
        <v>4</v>
      </c>
      <c r="B41" s="16">
        <v>2</v>
      </c>
      <c r="C41" s="16">
        <v>281</v>
      </c>
      <c r="D41" s="21" t="s">
        <v>40</v>
      </c>
      <c r="E41" s="18" t="s">
        <v>13</v>
      </c>
      <c r="F41" s="16" t="s">
        <v>41</v>
      </c>
      <c r="G41" s="27">
        <v>1.4292824074074099E-3</v>
      </c>
      <c r="H41" s="22">
        <v>9</v>
      </c>
    </row>
    <row r="42" spans="1:8">
      <c r="A42" s="22">
        <v>5</v>
      </c>
      <c r="B42" s="16">
        <v>3</v>
      </c>
      <c r="C42" s="16">
        <v>450</v>
      </c>
      <c r="D42" s="17" t="s">
        <v>42</v>
      </c>
      <c r="E42" s="18" t="s">
        <v>13</v>
      </c>
      <c r="F42" s="16" t="s">
        <v>43</v>
      </c>
      <c r="G42" s="27">
        <v>1.43854166666667E-3</v>
      </c>
      <c r="H42" s="22">
        <v>8</v>
      </c>
    </row>
    <row r="43" spans="1:8">
      <c r="A43" s="22">
        <v>6</v>
      </c>
      <c r="B43" s="16">
        <v>3</v>
      </c>
      <c r="C43" s="16">
        <v>260</v>
      </c>
      <c r="D43" s="17" t="s">
        <v>44</v>
      </c>
      <c r="E43" s="18" t="s">
        <v>45</v>
      </c>
      <c r="F43" s="16" t="s">
        <v>46</v>
      </c>
      <c r="G43" s="27">
        <v>1.4510416666666699E-3</v>
      </c>
      <c r="H43" s="22">
        <v>7</v>
      </c>
    </row>
    <row r="44" spans="1:8">
      <c r="A44" s="22">
        <v>7</v>
      </c>
      <c r="B44" s="16">
        <v>1</v>
      </c>
      <c r="C44" s="16">
        <v>290</v>
      </c>
      <c r="D44" s="17" t="s">
        <v>47</v>
      </c>
      <c r="E44" s="18" t="s">
        <v>13</v>
      </c>
      <c r="F44" s="16" t="s">
        <v>20</v>
      </c>
      <c r="G44" s="27">
        <v>1.6446759259259301E-3</v>
      </c>
      <c r="H44" s="22">
        <v>6</v>
      </c>
    </row>
    <row r="45" spans="1:8">
      <c r="A45" s="22">
        <v>8</v>
      </c>
      <c r="B45" s="16">
        <v>8</v>
      </c>
      <c r="C45" s="16">
        <v>440</v>
      </c>
      <c r="D45" s="21" t="s">
        <v>48</v>
      </c>
      <c r="E45" s="18" t="s">
        <v>49</v>
      </c>
      <c r="F45" s="16" t="s">
        <v>50</v>
      </c>
      <c r="G45" s="27">
        <v>1.7306712962963E-3</v>
      </c>
      <c r="H45" s="22">
        <v>5</v>
      </c>
    </row>
    <row r="46" spans="1:8">
      <c r="A46" s="22"/>
      <c r="B46" s="16">
        <v>1</v>
      </c>
      <c r="C46" s="16">
        <v>363</v>
      </c>
      <c r="D46" s="17" t="s">
        <v>51</v>
      </c>
      <c r="E46" s="18" t="s">
        <v>13</v>
      </c>
      <c r="F46" s="16" t="s">
        <v>52</v>
      </c>
      <c r="G46" s="22"/>
      <c r="H46" s="22"/>
    </row>
    <row r="47" spans="1:8">
      <c r="A47" s="22"/>
      <c r="B47" s="16">
        <v>6</v>
      </c>
      <c r="C47" s="16">
        <v>362</v>
      </c>
      <c r="D47" s="17" t="s">
        <v>53</v>
      </c>
      <c r="E47" s="18" t="s">
        <v>13</v>
      </c>
      <c r="F47" s="16" t="s">
        <v>52</v>
      </c>
      <c r="G47" s="22"/>
      <c r="H47" s="22"/>
    </row>
    <row r="48" spans="1:8">
      <c r="A48" s="22"/>
      <c r="B48" s="16">
        <v>7</v>
      </c>
      <c r="C48" s="16">
        <v>243</v>
      </c>
      <c r="D48" s="17" t="s">
        <v>54</v>
      </c>
      <c r="E48" s="18" t="s">
        <v>45</v>
      </c>
      <c r="F48" s="16" t="s">
        <v>24</v>
      </c>
      <c r="G48" s="22"/>
      <c r="H48" s="22"/>
    </row>
    <row r="49" spans="1:8">
      <c r="A49" s="22"/>
      <c r="B49" s="16">
        <v>7</v>
      </c>
      <c r="C49" s="16">
        <v>365</v>
      </c>
      <c r="D49" s="17" t="s">
        <v>55</v>
      </c>
      <c r="E49" s="18" t="s">
        <v>10</v>
      </c>
      <c r="F49" s="16" t="s">
        <v>52</v>
      </c>
      <c r="G49" s="22"/>
      <c r="H49" s="22"/>
    </row>
    <row r="50" spans="1:8" ht="28.35" customHeight="1"/>
    <row r="51" spans="1:8" ht="28.35" customHeight="1">
      <c r="A51" s="2" t="s">
        <v>56</v>
      </c>
      <c r="B51" s="2"/>
      <c r="C51" s="2"/>
      <c r="D51" s="2"/>
      <c r="E51" s="2"/>
      <c r="F51" s="2"/>
      <c r="G51" s="2"/>
      <c r="H51" s="2"/>
    </row>
    <row r="52" spans="1:8" ht="28.35" customHeight="1">
      <c r="A52" s="13" t="s">
        <v>2</v>
      </c>
      <c r="B52" s="13"/>
      <c r="C52" s="13" t="s">
        <v>4</v>
      </c>
      <c r="D52" s="13" t="s">
        <v>5</v>
      </c>
      <c r="E52" s="14" t="s">
        <v>6</v>
      </c>
      <c r="F52" s="13" t="s">
        <v>7</v>
      </c>
      <c r="G52" s="13" t="s">
        <v>8</v>
      </c>
      <c r="H52" s="13" t="s">
        <v>34</v>
      </c>
    </row>
    <row r="53" spans="1:8">
      <c r="A53" s="22">
        <v>1</v>
      </c>
      <c r="B53" s="23"/>
      <c r="C53" s="16">
        <v>256</v>
      </c>
      <c r="D53" s="21" t="s">
        <v>57</v>
      </c>
      <c r="E53" s="18" t="s">
        <v>13</v>
      </c>
      <c r="F53" s="16" t="s">
        <v>58</v>
      </c>
      <c r="G53" s="27">
        <v>6.3315972222222202E-3</v>
      </c>
      <c r="H53" s="22">
        <v>12</v>
      </c>
    </row>
    <row r="54" spans="1:8">
      <c r="A54" s="22">
        <v>2</v>
      </c>
      <c r="B54" s="23"/>
      <c r="C54" s="16">
        <v>178</v>
      </c>
      <c r="D54" s="17" t="s">
        <v>59</v>
      </c>
      <c r="E54" s="18" t="s">
        <v>13</v>
      </c>
      <c r="F54" s="16" t="s">
        <v>14</v>
      </c>
      <c r="G54" s="27">
        <v>6.6425925925925897E-3</v>
      </c>
      <c r="H54" s="22">
        <v>11</v>
      </c>
    </row>
    <row r="55" spans="1:8">
      <c r="A55" s="22">
        <v>3</v>
      </c>
      <c r="B55" s="23"/>
      <c r="C55" s="16">
        <v>297</v>
      </c>
      <c r="D55" s="21" t="s">
        <v>60</v>
      </c>
      <c r="E55" s="18" t="s">
        <v>13</v>
      </c>
      <c r="F55" s="16" t="s">
        <v>61</v>
      </c>
      <c r="G55" s="27">
        <v>7.4491898148148104E-3</v>
      </c>
      <c r="H55" s="22">
        <v>10</v>
      </c>
    </row>
    <row r="56" spans="1:8">
      <c r="A56" s="22">
        <v>4</v>
      </c>
      <c r="B56" s="23"/>
      <c r="C56" s="16">
        <v>314</v>
      </c>
      <c r="D56" s="17" t="s">
        <v>62</v>
      </c>
      <c r="E56" s="18" t="s">
        <v>13</v>
      </c>
      <c r="F56" s="16" t="s">
        <v>16</v>
      </c>
      <c r="G56" s="27">
        <v>8.9752314814814799E-3</v>
      </c>
      <c r="H56" s="22">
        <v>9</v>
      </c>
    </row>
    <row r="57" spans="1:8">
      <c r="A57" s="22"/>
      <c r="B57" s="23"/>
      <c r="C57" s="16">
        <v>257</v>
      </c>
      <c r="D57" s="17" t="s">
        <v>63</v>
      </c>
      <c r="E57" s="18" t="s">
        <v>45</v>
      </c>
      <c r="F57" s="16" t="s">
        <v>46</v>
      </c>
      <c r="G57" s="27" t="s">
        <v>21</v>
      </c>
      <c r="H57" s="22"/>
    </row>
    <row r="58" spans="1:8" ht="28.35" customHeight="1"/>
    <row r="59" spans="1:8" ht="28.35" customHeight="1">
      <c r="A59" s="2" t="s">
        <v>64</v>
      </c>
      <c r="B59" s="2"/>
      <c r="C59" s="2"/>
      <c r="D59" s="2"/>
      <c r="E59" s="2"/>
      <c r="F59" s="2"/>
      <c r="G59" s="2"/>
      <c r="H59" s="2"/>
    </row>
    <row r="60" spans="1:8" ht="28.35" customHeight="1">
      <c r="A60" s="13" t="s">
        <v>2</v>
      </c>
      <c r="B60" s="13" t="s">
        <v>3</v>
      </c>
      <c r="C60" s="13" t="s">
        <v>4</v>
      </c>
      <c r="D60" s="13" t="s">
        <v>5</v>
      </c>
      <c r="E60" s="14" t="s">
        <v>6</v>
      </c>
      <c r="F60" s="13" t="s">
        <v>7</v>
      </c>
      <c r="G60" s="13" t="s">
        <v>8</v>
      </c>
      <c r="H60" s="13" t="s">
        <v>34</v>
      </c>
    </row>
    <row r="61" spans="1:8">
      <c r="A61" s="22">
        <v>1</v>
      </c>
      <c r="B61" s="16">
        <v>4</v>
      </c>
      <c r="C61" s="16">
        <v>331</v>
      </c>
      <c r="D61" s="17" t="s">
        <v>65</v>
      </c>
      <c r="E61" s="18" t="s">
        <v>13</v>
      </c>
      <c r="F61" s="16" t="s">
        <v>66</v>
      </c>
      <c r="G61" s="22">
        <v>57.73</v>
      </c>
      <c r="H61" s="22">
        <v>12</v>
      </c>
    </row>
    <row r="62" spans="1:8">
      <c r="A62" s="22">
        <v>2</v>
      </c>
      <c r="B62" s="16">
        <v>5</v>
      </c>
      <c r="C62" s="16">
        <v>491</v>
      </c>
      <c r="D62" s="17" t="s">
        <v>67</v>
      </c>
      <c r="E62" s="18" t="s">
        <v>13</v>
      </c>
      <c r="F62" s="16" t="s">
        <v>16</v>
      </c>
      <c r="G62" s="27">
        <v>8.0787037037037004E-4</v>
      </c>
      <c r="H62" s="22">
        <v>11</v>
      </c>
    </row>
    <row r="63" spans="1:8">
      <c r="A63" s="22">
        <v>3</v>
      </c>
      <c r="B63" s="16">
        <v>2</v>
      </c>
      <c r="C63" s="16">
        <v>271</v>
      </c>
      <c r="D63" s="21" t="s">
        <v>68</v>
      </c>
      <c r="E63" s="18" t="s">
        <v>49</v>
      </c>
      <c r="F63" s="16" t="s">
        <v>27</v>
      </c>
      <c r="G63" s="27">
        <v>8.4074074074074097E-4</v>
      </c>
      <c r="H63" s="22">
        <v>10</v>
      </c>
    </row>
    <row r="64" spans="1:8">
      <c r="A64" s="22">
        <v>4</v>
      </c>
      <c r="B64" s="16">
        <v>3</v>
      </c>
      <c r="C64" s="16">
        <v>488</v>
      </c>
      <c r="D64" s="17" t="s">
        <v>69</v>
      </c>
      <c r="E64" s="18" t="s">
        <v>45</v>
      </c>
      <c r="F64" s="16" t="s">
        <v>16</v>
      </c>
      <c r="G64" s="27">
        <v>8.5208333333333295E-4</v>
      </c>
      <c r="H64" s="22">
        <v>9</v>
      </c>
    </row>
    <row r="65" spans="1:8">
      <c r="A65" s="22">
        <v>5</v>
      </c>
      <c r="B65" s="16">
        <v>6</v>
      </c>
      <c r="C65" s="16">
        <v>316</v>
      </c>
      <c r="D65" s="17" t="s">
        <v>70</v>
      </c>
      <c r="E65" s="18" t="s">
        <v>49</v>
      </c>
      <c r="F65" s="16" t="s">
        <v>16</v>
      </c>
      <c r="G65" s="27">
        <v>1.0233796296296299E-3</v>
      </c>
      <c r="H65" s="22">
        <v>8</v>
      </c>
    </row>
    <row r="66" spans="1:8" ht="28.35" customHeight="1"/>
    <row r="67" spans="1:8" ht="28.35" customHeight="1">
      <c r="A67" s="2" t="s">
        <v>71</v>
      </c>
      <c r="B67" s="2"/>
      <c r="C67" s="2"/>
      <c r="D67" s="2"/>
      <c r="E67" s="2"/>
      <c r="F67" s="2"/>
      <c r="G67" s="2"/>
      <c r="H67" s="2"/>
    </row>
    <row r="68" spans="1:8" ht="28.35" customHeight="1">
      <c r="A68" s="13" t="s">
        <v>2</v>
      </c>
      <c r="B68" s="13" t="s">
        <v>3</v>
      </c>
      <c r="C68" s="13" t="s">
        <v>4</v>
      </c>
      <c r="D68" s="13" t="s">
        <v>5</v>
      </c>
      <c r="E68" s="14" t="s">
        <v>6</v>
      </c>
      <c r="F68" s="13" t="s">
        <v>7</v>
      </c>
      <c r="G68" s="13" t="s">
        <v>8</v>
      </c>
      <c r="H68" s="13" t="s">
        <v>34</v>
      </c>
    </row>
    <row r="69" spans="1:8" ht="56.65" customHeight="1">
      <c r="A69" s="28">
        <v>1</v>
      </c>
      <c r="B69" s="23"/>
      <c r="C69" s="29">
        <v>4</v>
      </c>
      <c r="D69" s="30" t="s">
        <v>72</v>
      </c>
      <c r="E69" s="31"/>
      <c r="F69" s="29" t="s">
        <v>16</v>
      </c>
      <c r="G69" s="32">
        <v>1.44814814814815E-3</v>
      </c>
      <c r="H69" s="28">
        <v>12</v>
      </c>
    </row>
    <row r="70" spans="1:8" ht="56.65" customHeight="1">
      <c r="A70" s="28">
        <v>2</v>
      </c>
      <c r="B70" s="23"/>
      <c r="C70" s="29">
        <v>5</v>
      </c>
      <c r="D70" s="30" t="s">
        <v>73</v>
      </c>
      <c r="E70" s="31"/>
      <c r="F70" s="29" t="s">
        <v>24</v>
      </c>
      <c r="G70" s="32">
        <v>1.4598379629629601E-3</v>
      </c>
      <c r="H70" s="28">
        <v>11</v>
      </c>
    </row>
    <row r="71" spans="1:8" ht="56.65" customHeight="1">
      <c r="A71" s="28">
        <v>3</v>
      </c>
      <c r="B71" s="23"/>
      <c r="C71" s="29">
        <v>3</v>
      </c>
      <c r="D71" s="30" t="s">
        <v>74</v>
      </c>
      <c r="E71" s="31"/>
      <c r="F71" s="29" t="s">
        <v>11</v>
      </c>
      <c r="G71" s="32">
        <v>1.5090277777777799E-3</v>
      </c>
      <c r="H71" s="28">
        <v>10</v>
      </c>
    </row>
    <row r="72" spans="1:8" ht="56.65" customHeight="1">
      <c r="A72" s="28">
        <v>4</v>
      </c>
      <c r="B72" s="23"/>
      <c r="C72" s="29">
        <v>6</v>
      </c>
      <c r="D72" s="30" t="s">
        <v>75</v>
      </c>
      <c r="E72" s="31"/>
      <c r="F72" s="29" t="s">
        <v>27</v>
      </c>
      <c r="G72" s="32">
        <v>1.58206018518519E-3</v>
      </c>
      <c r="H72" s="28">
        <v>9</v>
      </c>
    </row>
    <row r="73" spans="1:8" ht="56.65" customHeight="1">
      <c r="A73" s="28">
        <v>5</v>
      </c>
      <c r="B73" s="23"/>
      <c r="C73" s="29">
        <v>2</v>
      </c>
      <c r="D73" s="30" t="s">
        <v>76</v>
      </c>
      <c r="E73" s="31"/>
      <c r="F73" s="29" t="s">
        <v>16</v>
      </c>
      <c r="G73" s="32">
        <v>1.64270833333333E-3</v>
      </c>
      <c r="H73" s="28">
        <v>8</v>
      </c>
    </row>
    <row r="74" spans="1:8" ht="56.65" customHeight="1">
      <c r="A74" s="28"/>
      <c r="B74" s="23"/>
      <c r="C74" s="29">
        <v>1</v>
      </c>
      <c r="D74" s="33" t="s">
        <v>52</v>
      </c>
      <c r="E74" s="31"/>
      <c r="F74" s="29" t="s">
        <v>52</v>
      </c>
      <c r="G74" s="34"/>
      <c r="H74" s="28"/>
    </row>
    <row r="75" spans="1:8" ht="56.65" customHeight="1">
      <c r="A75" s="28"/>
      <c r="B75" s="23"/>
      <c r="C75" s="29">
        <v>7</v>
      </c>
      <c r="D75" s="33" t="s">
        <v>77</v>
      </c>
      <c r="E75" s="31"/>
      <c r="F75" s="29" t="s">
        <v>77</v>
      </c>
      <c r="G75" s="28"/>
      <c r="H75" s="28"/>
    </row>
    <row r="76" spans="1:8" ht="56.65" customHeight="1">
      <c r="A76" s="35"/>
      <c r="B76" s="25"/>
      <c r="C76" s="25"/>
      <c r="D76" s="36"/>
      <c r="E76" s="25"/>
      <c r="F76" s="25"/>
      <c r="G76" s="35"/>
      <c r="H76" s="35"/>
    </row>
  </sheetData>
  <mergeCells count="8">
    <mergeCell ref="A51:H51"/>
    <mergeCell ref="A59:H59"/>
    <mergeCell ref="A67:H67"/>
    <mergeCell ref="A1:G1"/>
    <mergeCell ref="A3:G3"/>
    <mergeCell ref="A12:G12"/>
    <mergeCell ref="A21:H21"/>
    <mergeCell ref="A36:H36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MK113"/>
  <sheetViews>
    <sheetView topLeftCell="A108" zoomScaleNormal="100" workbookViewId="0">
      <selection activeCell="D113" sqref="D113"/>
    </sheetView>
  </sheetViews>
  <sheetFormatPr defaultRowHeight="12.75"/>
  <cols>
    <col min="1" max="2" width="8.85546875" style="4" customWidth="1"/>
    <col min="3" max="3" width="8.5703125" style="4" customWidth="1"/>
    <col min="4" max="4" width="27.7109375" style="5" customWidth="1"/>
    <col min="5" max="5" width="9.7109375" style="6" customWidth="1"/>
    <col min="6" max="6" width="8.5703125" style="4" customWidth="1"/>
    <col min="7" max="7" width="9.140625" style="4" customWidth="1"/>
    <col min="8" max="8" width="9" style="4" customWidth="1"/>
    <col min="9" max="1023" width="11.5703125" style="4"/>
    <col min="1024" max="1025" width="11.5703125" style="7"/>
  </cols>
  <sheetData>
    <row r="1" spans="1:1024" s="9" customFormat="1" ht="56.65" customHeight="1">
      <c r="A1" s="3" t="s">
        <v>0</v>
      </c>
      <c r="B1" s="3"/>
      <c r="C1" s="3"/>
      <c r="D1" s="3"/>
      <c r="E1" s="3"/>
      <c r="F1" s="3"/>
      <c r="G1" s="3"/>
      <c r="H1" s="8"/>
      <c r="AMJ1" s="7"/>
    </row>
    <row r="2" spans="1:1024" s="9" customFormat="1" ht="28.35" customHeight="1">
      <c r="A2" s="11"/>
      <c r="B2" s="8"/>
      <c r="C2" s="8"/>
      <c r="D2" s="8"/>
      <c r="E2" s="12"/>
      <c r="F2" s="8"/>
      <c r="G2" s="8"/>
      <c r="H2" s="8"/>
      <c r="AMJ2" s="7"/>
    </row>
    <row r="3" spans="1:1024" ht="28.35" customHeight="1">
      <c r="A3" s="1" t="s">
        <v>78</v>
      </c>
      <c r="B3" s="1"/>
      <c r="C3" s="1"/>
      <c r="D3" s="1"/>
      <c r="E3" s="1"/>
      <c r="F3" s="1"/>
      <c r="G3" s="1"/>
      <c r="H3" s="8"/>
    </row>
    <row r="4" spans="1:1024" ht="28.35" customHeight="1">
      <c r="A4" s="37" t="s">
        <v>2</v>
      </c>
      <c r="B4" s="37" t="s">
        <v>3</v>
      </c>
      <c r="C4" s="37" t="s">
        <v>4</v>
      </c>
      <c r="D4" s="37" t="s">
        <v>5</v>
      </c>
      <c r="E4" s="38" t="s">
        <v>6</v>
      </c>
      <c r="F4" s="37" t="s">
        <v>7</v>
      </c>
      <c r="G4" s="37" t="s">
        <v>8</v>
      </c>
      <c r="H4" s="8"/>
    </row>
    <row r="5" spans="1:1024" s="9" customFormat="1" ht="13.9" customHeight="1">
      <c r="A5" s="15">
        <v>1</v>
      </c>
      <c r="B5" s="16">
        <v>1</v>
      </c>
      <c r="C5" s="16">
        <v>258</v>
      </c>
      <c r="D5" s="17" t="s">
        <v>79</v>
      </c>
      <c r="E5" s="18" t="s">
        <v>13</v>
      </c>
      <c r="F5" s="16" t="s">
        <v>46</v>
      </c>
      <c r="G5" s="15">
        <v>28.13</v>
      </c>
      <c r="H5" s="8"/>
      <c r="AMJ5" s="7"/>
    </row>
    <row r="6" spans="1:1024" s="9" customFormat="1" ht="13.9" customHeight="1">
      <c r="A6" s="15">
        <v>2</v>
      </c>
      <c r="B6" s="16">
        <v>8</v>
      </c>
      <c r="C6" s="16">
        <v>415</v>
      </c>
      <c r="D6" s="17" t="s">
        <v>80</v>
      </c>
      <c r="E6" s="18" t="s">
        <v>10</v>
      </c>
      <c r="F6" s="16" t="s">
        <v>29</v>
      </c>
      <c r="G6" s="15">
        <v>29.12</v>
      </c>
      <c r="H6" s="8"/>
      <c r="AMJ6" s="7"/>
    </row>
    <row r="7" spans="1:1024" s="9" customFormat="1" ht="13.9" customHeight="1">
      <c r="A7" s="15"/>
      <c r="B7" s="16">
        <v>3</v>
      </c>
      <c r="C7" s="16">
        <v>282</v>
      </c>
      <c r="D7" s="17" t="s">
        <v>81</v>
      </c>
      <c r="E7" s="18" t="s">
        <v>45</v>
      </c>
      <c r="F7" s="16" t="s">
        <v>82</v>
      </c>
      <c r="G7" s="15" t="s">
        <v>21</v>
      </c>
      <c r="H7" s="8"/>
      <c r="AMJ7" s="7"/>
    </row>
    <row r="8" spans="1:1024" s="9" customFormat="1" ht="13.9" customHeight="1">
      <c r="A8" s="15"/>
      <c r="B8" s="16">
        <v>5</v>
      </c>
      <c r="C8" s="16">
        <v>259</v>
      </c>
      <c r="D8" s="17" t="s">
        <v>83</v>
      </c>
      <c r="E8" s="18" t="s">
        <v>49</v>
      </c>
      <c r="F8" s="16" t="s">
        <v>46</v>
      </c>
      <c r="G8" s="15" t="s">
        <v>21</v>
      </c>
      <c r="H8" s="8"/>
      <c r="AMJ8" s="7"/>
    </row>
    <row r="9" spans="1:1024" s="9" customFormat="1" ht="13.9" customHeight="1">
      <c r="A9" s="15"/>
      <c r="B9" s="16">
        <v>6</v>
      </c>
      <c r="C9" s="16">
        <v>244</v>
      </c>
      <c r="D9" s="17" t="s">
        <v>84</v>
      </c>
      <c r="E9" s="18" t="s">
        <v>49</v>
      </c>
      <c r="F9" s="16" t="s">
        <v>24</v>
      </c>
      <c r="G9" s="15" t="s">
        <v>21</v>
      </c>
      <c r="H9" s="8"/>
      <c r="AMJ9" s="7"/>
    </row>
    <row r="10" spans="1:1024" s="9" customFormat="1" ht="13.9" customHeight="1">
      <c r="A10" s="15"/>
      <c r="B10" s="16">
        <v>7</v>
      </c>
      <c r="C10" s="16">
        <v>452</v>
      </c>
      <c r="D10" s="17" t="s">
        <v>85</v>
      </c>
      <c r="E10" s="18" t="s">
        <v>45</v>
      </c>
      <c r="F10" s="16" t="s">
        <v>43</v>
      </c>
      <c r="G10" s="15" t="s">
        <v>21</v>
      </c>
      <c r="H10" s="8"/>
      <c r="AMJ10" s="7"/>
    </row>
    <row r="11" spans="1:1024" s="9" customFormat="1" ht="28.35" customHeight="1">
      <c r="A11" s="11"/>
      <c r="B11" s="8"/>
      <c r="C11" s="8"/>
      <c r="D11" s="8"/>
      <c r="E11" s="12"/>
      <c r="F11" s="8"/>
      <c r="G11" s="8"/>
      <c r="H11" s="8"/>
      <c r="AMJ11" s="7"/>
    </row>
    <row r="12" spans="1:1024" ht="28.35" customHeight="1">
      <c r="A12" s="1" t="s">
        <v>86</v>
      </c>
      <c r="B12" s="1"/>
      <c r="C12" s="1"/>
      <c r="D12" s="1"/>
      <c r="E12" s="1"/>
      <c r="F12" s="1"/>
      <c r="G12" s="1"/>
      <c r="H12" s="8"/>
    </row>
    <row r="13" spans="1:1024" ht="28.35" customHeight="1">
      <c r="A13" s="37" t="s">
        <v>2</v>
      </c>
      <c r="B13" s="37" t="s">
        <v>3</v>
      </c>
      <c r="C13" s="37" t="s">
        <v>4</v>
      </c>
      <c r="D13" s="37" t="s">
        <v>5</v>
      </c>
      <c r="E13" s="38" t="s">
        <v>6</v>
      </c>
      <c r="F13" s="37" t="s">
        <v>7</v>
      </c>
      <c r="G13" s="37" t="s">
        <v>8</v>
      </c>
      <c r="H13" s="8"/>
    </row>
    <row r="14" spans="1:1024" s="9" customFormat="1" ht="13.9" customHeight="1">
      <c r="A14" s="15">
        <v>1</v>
      </c>
      <c r="B14" s="16">
        <v>5</v>
      </c>
      <c r="C14" s="16">
        <v>61</v>
      </c>
      <c r="D14" s="17" t="s">
        <v>87</v>
      </c>
      <c r="E14" s="18" t="s">
        <v>10</v>
      </c>
      <c r="F14" s="16" t="s">
        <v>58</v>
      </c>
      <c r="G14" s="15">
        <v>25.53</v>
      </c>
      <c r="H14" s="8"/>
      <c r="AMJ14" s="7"/>
    </row>
    <row r="15" spans="1:1024" s="9" customFormat="1" ht="13.9" customHeight="1">
      <c r="A15" s="15">
        <v>2</v>
      </c>
      <c r="B15" s="16">
        <v>4</v>
      </c>
      <c r="C15" s="16">
        <v>113</v>
      </c>
      <c r="D15" s="17" t="s">
        <v>88</v>
      </c>
      <c r="E15" s="18" t="s">
        <v>13</v>
      </c>
      <c r="F15" s="16" t="s">
        <v>89</v>
      </c>
      <c r="G15" s="15">
        <v>25.71</v>
      </c>
      <c r="H15" s="8"/>
      <c r="AMJ15" s="7"/>
    </row>
    <row r="16" spans="1:1024" s="9" customFormat="1" ht="13.9" customHeight="1">
      <c r="A16" s="15">
        <v>3</v>
      </c>
      <c r="B16" s="16">
        <v>3</v>
      </c>
      <c r="C16" s="16">
        <v>322</v>
      </c>
      <c r="D16" s="17" t="s">
        <v>90</v>
      </c>
      <c r="E16" s="18" t="s">
        <v>10</v>
      </c>
      <c r="F16" s="16" t="s">
        <v>66</v>
      </c>
      <c r="G16" s="15">
        <v>25.81</v>
      </c>
      <c r="H16" s="8"/>
      <c r="AMJ16" s="7"/>
    </row>
    <row r="17" spans="1:1024" s="9" customFormat="1" ht="13.9" customHeight="1">
      <c r="A17" s="15">
        <v>4</v>
      </c>
      <c r="B17" s="16">
        <v>7</v>
      </c>
      <c r="C17" s="16">
        <v>347</v>
      </c>
      <c r="D17" s="17" t="s">
        <v>91</v>
      </c>
      <c r="E17" s="18" t="s">
        <v>13</v>
      </c>
      <c r="F17" s="16" t="s">
        <v>11</v>
      </c>
      <c r="G17" s="15">
        <v>26.78</v>
      </c>
      <c r="H17" s="8"/>
      <c r="AMJ17" s="7"/>
    </row>
    <row r="18" spans="1:1024" s="9" customFormat="1" ht="13.9" customHeight="1">
      <c r="A18" s="15">
        <v>5</v>
      </c>
      <c r="B18" s="16">
        <v>6</v>
      </c>
      <c r="C18" s="16">
        <v>486</v>
      </c>
      <c r="D18" s="17" t="s">
        <v>92</v>
      </c>
      <c r="E18" s="18" t="s">
        <v>49</v>
      </c>
      <c r="F18" s="16" t="s">
        <v>77</v>
      </c>
      <c r="G18" s="15">
        <v>26.87</v>
      </c>
      <c r="H18" s="8"/>
      <c r="AMJ18" s="7"/>
    </row>
    <row r="19" spans="1:1024" s="9" customFormat="1" ht="13.9" customHeight="1">
      <c r="A19" s="15">
        <v>6</v>
      </c>
      <c r="B19" s="16">
        <v>2</v>
      </c>
      <c r="C19" s="16">
        <v>403</v>
      </c>
      <c r="D19" s="17" t="s">
        <v>93</v>
      </c>
      <c r="E19" s="18" t="s">
        <v>49</v>
      </c>
      <c r="F19" s="16" t="s">
        <v>94</v>
      </c>
      <c r="G19" s="15">
        <v>27.43</v>
      </c>
      <c r="H19" s="8"/>
      <c r="AMJ19" s="7"/>
    </row>
    <row r="20" spans="1:1024" s="9" customFormat="1" ht="28.35" customHeight="1">
      <c r="A20" s="11"/>
      <c r="B20" s="8"/>
      <c r="C20" s="8"/>
      <c r="D20" s="8"/>
      <c r="E20" s="12"/>
      <c r="F20" s="8"/>
      <c r="G20" s="8"/>
      <c r="H20" s="8"/>
      <c r="AMJ20" s="7"/>
    </row>
    <row r="21" spans="1:1024" ht="28.35" customHeight="1">
      <c r="A21" s="1" t="s">
        <v>95</v>
      </c>
      <c r="B21" s="1"/>
      <c r="C21" s="1"/>
      <c r="D21" s="1"/>
      <c r="E21" s="1"/>
      <c r="F21" s="1"/>
      <c r="G21" s="1"/>
      <c r="H21" s="1"/>
    </row>
    <row r="22" spans="1:1024" ht="28.35" customHeight="1">
      <c r="A22" s="37" t="s">
        <v>2</v>
      </c>
      <c r="B22" s="37"/>
      <c r="C22" s="37" t="s">
        <v>4</v>
      </c>
      <c r="D22" s="37" t="s">
        <v>5</v>
      </c>
      <c r="E22" s="38" t="s">
        <v>6</v>
      </c>
      <c r="F22" s="37" t="s">
        <v>7</v>
      </c>
      <c r="G22" s="37" t="s">
        <v>8</v>
      </c>
      <c r="H22" s="37" t="s">
        <v>34</v>
      </c>
    </row>
    <row r="23" spans="1:1024">
      <c r="A23" s="22">
        <v>1</v>
      </c>
      <c r="B23" s="23"/>
      <c r="C23" s="16">
        <v>61</v>
      </c>
      <c r="D23" s="17" t="s">
        <v>87</v>
      </c>
      <c r="E23" s="18" t="s">
        <v>10</v>
      </c>
      <c r="F23" s="16" t="s">
        <v>58</v>
      </c>
      <c r="G23" s="15">
        <v>25.53</v>
      </c>
      <c r="H23" s="22">
        <v>12</v>
      </c>
    </row>
    <row r="24" spans="1:1024">
      <c r="A24" s="22">
        <v>2</v>
      </c>
      <c r="B24" s="23"/>
      <c r="C24" s="16">
        <v>113</v>
      </c>
      <c r="D24" s="17" t="s">
        <v>88</v>
      </c>
      <c r="E24" s="18" t="s">
        <v>13</v>
      </c>
      <c r="F24" s="16" t="s">
        <v>89</v>
      </c>
      <c r="G24" s="15">
        <v>25.71</v>
      </c>
      <c r="H24" s="22">
        <v>11</v>
      </c>
    </row>
    <row r="25" spans="1:1024">
      <c r="A25" s="22">
        <v>3</v>
      </c>
      <c r="B25" s="23"/>
      <c r="C25" s="16">
        <v>322</v>
      </c>
      <c r="D25" s="17" t="s">
        <v>90</v>
      </c>
      <c r="E25" s="18" t="s">
        <v>10</v>
      </c>
      <c r="F25" s="16" t="s">
        <v>66</v>
      </c>
      <c r="G25" s="15">
        <v>25.81</v>
      </c>
      <c r="H25" s="22">
        <v>10</v>
      </c>
    </row>
    <row r="26" spans="1:1024">
      <c r="A26" s="22">
        <v>4</v>
      </c>
      <c r="B26" s="23"/>
      <c r="C26" s="16">
        <v>347</v>
      </c>
      <c r="D26" s="17" t="s">
        <v>91</v>
      </c>
      <c r="E26" s="18" t="s">
        <v>13</v>
      </c>
      <c r="F26" s="16" t="s">
        <v>11</v>
      </c>
      <c r="G26" s="15">
        <v>26.78</v>
      </c>
      <c r="H26" s="22">
        <v>9</v>
      </c>
    </row>
    <row r="27" spans="1:1024">
      <c r="A27" s="22">
        <v>5</v>
      </c>
      <c r="B27" s="23"/>
      <c r="C27" s="16">
        <v>486</v>
      </c>
      <c r="D27" s="17" t="s">
        <v>92</v>
      </c>
      <c r="E27" s="18" t="s">
        <v>49</v>
      </c>
      <c r="F27" s="16" t="s">
        <v>77</v>
      </c>
      <c r="G27" s="15">
        <v>26.87</v>
      </c>
      <c r="H27" s="22">
        <v>8</v>
      </c>
    </row>
    <row r="28" spans="1:1024">
      <c r="A28" s="22">
        <v>6</v>
      </c>
      <c r="B28" s="23"/>
      <c r="C28" s="16">
        <v>403</v>
      </c>
      <c r="D28" s="17" t="s">
        <v>93</v>
      </c>
      <c r="E28" s="18" t="s">
        <v>49</v>
      </c>
      <c r="F28" s="16" t="s">
        <v>94</v>
      </c>
      <c r="G28" s="15">
        <v>27.43</v>
      </c>
      <c r="H28" s="22">
        <v>7</v>
      </c>
    </row>
    <row r="29" spans="1:1024">
      <c r="A29" s="22">
        <v>7</v>
      </c>
      <c r="B29" s="23"/>
      <c r="C29" s="16">
        <v>258</v>
      </c>
      <c r="D29" s="17" t="s">
        <v>79</v>
      </c>
      <c r="E29" s="18" t="s">
        <v>13</v>
      </c>
      <c r="F29" s="16" t="s">
        <v>46</v>
      </c>
      <c r="G29" s="15">
        <v>28.13</v>
      </c>
      <c r="H29" s="22">
        <v>6</v>
      </c>
    </row>
    <row r="30" spans="1:1024">
      <c r="A30" s="22">
        <v>8</v>
      </c>
      <c r="B30" s="23"/>
      <c r="C30" s="16">
        <v>415</v>
      </c>
      <c r="D30" s="17" t="s">
        <v>80</v>
      </c>
      <c r="E30" s="18" t="s">
        <v>10</v>
      </c>
      <c r="F30" s="16" t="s">
        <v>29</v>
      </c>
      <c r="G30" s="15">
        <v>29.12</v>
      </c>
      <c r="H30" s="22">
        <v>5</v>
      </c>
    </row>
    <row r="31" spans="1:1024">
      <c r="A31" s="22"/>
      <c r="B31" s="23"/>
      <c r="C31" s="16">
        <v>282</v>
      </c>
      <c r="D31" s="17" t="s">
        <v>81</v>
      </c>
      <c r="E31" s="18" t="s">
        <v>45</v>
      </c>
      <c r="F31" s="16" t="s">
        <v>82</v>
      </c>
      <c r="G31" s="15" t="s">
        <v>21</v>
      </c>
      <c r="H31" s="22"/>
    </row>
    <row r="32" spans="1:1024">
      <c r="A32" s="22"/>
      <c r="B32" s="23"/>
      <c r="C32" s="16">
        <v>259</v>
      </c>
      <c r="D32" s="17" t="s">
        <v>83</v>
      </c>
      <c r="E32" s="18" t="s">
        <v>49</v>
      </c>
      <c r="F32" s="16" t="s">
        <v>46</v>
      </c>
      <c r="G32" s="15" t="s">
        <v>21</v>
      </c>
      <c r="H32" s="22"/>
    </row>
    <row r="33" spans="1:8">
      <c r="A33" s="22"/>
      <c r="B33" s="23"/>
      <c r="C33" s="16">
        <v>244</v>
      </c>
      <c r="D33" s="17" t="s">
        <v>84</v>
      </c>
      <c r="E33" s="18" t="s">
        <v>49</v>
      </c>
      <c r="F33" s="16" t="s">
        <v>24</v>
      </c>
      <c r="G33" s="15" t="s">
        <v>21</v>
      </c>
      <c r="H33" s="22"/>
    </row>
    <row r="34" spans="1:8">
      <c r="A34" s="22"/>
      <c r="B34" s="23"/>
      <c r="C34" s="16">
        <v>452</v>
      </c>
      <c r="D34" s="17" t="s">
        <v>85</v>
      </c>
      <c r="E34" s="18" t="s">
        <v>45</v>
      </c>
      <c r="F34" s="16" t="s">
        <v>43</v>
      </c>
      <c r="G34" s="15" t="s">
        <v>21</v>
      </c>
      <c r="H34" s="22"/>
    </row>
    <row r="35" spans="1:8" ht="28.35" customHeight="1"/>
    <row r="36" spans="1:8" ht="28.35" customHeight="1">
      <c r="A36" s="1" t="s">
        <v>96</v>
      </c>
      <c r="B36" s="1"/>
      <c r="C36" s="1"/>
      <c r="D36" s="1"/>
      <c r="E36" s="1"/>
      <c r="F36" s="1"/>
      <c r="G36" s="1"/>
      <c r="H36" s="1"/>
    </row>
    <row r="37" spans="1:8" ht="28.35" customHeight="1">
      <c r="A37" s="37" t="s">
        <v>2</v>
      </c>
      <c r="B37" s="37" t="s">
        <v>3</v>
      </c>
      <c r="C37" s="37" t="s">
        <v>4</v>
      </c>
      <c r="D37" s="37" t="s">
        <v>5</v>
      </c>
      <c r="E37" s="38" t="s">
        <v>6</v>
      </c>
      <c r="F37" s="37" t="s">
        <v>7</v>
      </c>
      <c r="G37" s="37" t="s">
        <v>8</v>
      </c>
      <c r="H37" s="37" t="s">
        <v>34</v>
      </c>
    </row>
    <row r="38" spans="1:8">
      <c r="A38" s="22">
        <v>1</v>
      </c>
      <c r="B38" s="16">
        <v>5</v>
      </c>
      <c r="C38" s="16">
        <v>284</v>
      </c>
      <c r="D38" s="17" t="s">
        <v>97</v>
      </c>
      <c r="E38" s="18" t="s">
        <v>13</v>
      </c>
      <c r="F38" s="16" t="s">
        <v>98</v>
      </c>
      <c r="G38" s="27">
        <v>1.61828703703704E-3</v>
      </c>
      <c r="H38" s="22">
        <v>12</v>
      </c>
    </row>
    <row r="39" spans="1:8">
      <c r="A39" s="22">
        <v>2</v>
      </c>
      <c r="B39" s="16">
        <v>4</v>
      </c>
      <c r="C39" s="16">
        <v>173</v>
      </c>
      <c r="D39" s="17" t="s">
        <v>99</v>
      </c>
      <c r="E39" s="18" t="s">
        <v>49</v>
      </c>
      <c r="F39" s="16" t="s">
        <v>100</v>
      </c>
      <c r="G39" s="27">
        <v>1.6188657407407399E-3</v>
      </c>
      <c r="H39" s="22">
        <v>11</v>
      </c>
    </row>
    <row r="40" spans="1:8">
      <c r="A40" s="22">
        <v>3</v>
      </c>
      <c r="B40" s="16">
        <v>3</v>
      </c>
      <c r="C40" s="16">
        <v>442</v>
      </c>
      <c r="D40" s="17" t="s">
        <v>101</v>
      </c>
      <c r="E40" s="18" t="s">
        <v>45</v>
      </c>
      <c r="F40" s="16" t="s">
        <v>50</v>
      </c>
      <c r="G40" s="27">
        <v>1.6650462962963001E-3</v>
      </c>
      <c r="H40" s="22">
        <v>10</v>
      </c>
    </row>
    <row r="41" spans="1:8">
      <c r="A41" s="22">
        <v>4</v>
      </c>
      <c r="B41" s="16">
        <v>6</v>
      </c>
      <c r="C41" s="16">
        <v>239</v>
      </c>
      <c r="D41" s="17" t="s">
        <v>102</v>
      </c>
      <c r="E41" s="18" t="s">
        <v>13</v>
      </c>
      <c r="F41" s="16" t="s">
        <v>24</v>
      </c>
      <c r="G41" s="27">
        <v>1.6925925925925899E-3</v>
      </c>
      <c r="H41" s="22">
        <v>9</v>
      </c>
    </row>
    <row r="42" spans="1:8">
      <c r="A42" s="22">
        <v>5</v>
      </c>
      <c r="B42" s="16">
        <v>2</v>
      </c>
      <c r="C42" s="16">
        <v>315</v>
      </c>
      <c r="D42" s="17" t="s">
        <v>103</v>
      </c>
      <c r="E42" s="18" t="s">
        <v>13</v>
      </c>
      <c r="F42" s="16" t="s">
        <v>16</v>
      </c>
      <c r="G42" s="27">
        <v>1.7160879629629601E-3</v>
      </c>
      <c r="H42" s="22">
        <v>8</v>
      </c>
    </row>
    <row r="43" spans="1:8">
      <c r="A43" s="22">
        <v>6</v>
      </c>
      <c r="B43" s="16">
        <v>7</v>
      </c>
      <c r="C43" s="16">
        <v>296</v>
      </c>
      <c r="D43" s="17" t="s">
        <v>104</v>
      </c>
      <c r="E43" s="18" t="s">
        <v>45</v>
      </c>
      <c r="F43" s="16" t="s">
        <v>61</v>
      </c>
      <c r="G43" s="27">
        <v>1.7362268518518499E-3</v>
      </c>
      <c r="H43" s="22">
        <v>7</v>
      </c>
    </row>
    <row r="44" spans="1:8">
      <c r="A44" s="22">
        <v>7</v>
      </c>
      <c r="B44" s="16">
        <v>3</v>
      </c>
      <c r="C44" s="16">
        <v>439</v>
      </c>
      <c r="D44" s="17" t="s">
        <v>105</v>
      </c>
      <c r="E44" s="18" t="s">
        <v>49</v>
      </c>
      <c r="F44" s="16" t="s">
        <v>50</v>
      </c>
      <c r="G44" s="27">
        <v>1.8041666666666701E-3</v>
      </c>
      <c r="H44" s="22">
        <v>6</v>
      </c>
    </row>
    <row r="45" spans="1:8">
      <c r="A45" s="22">
        <v>8</v>
      </c>
      <c r="B45" s="16">
        <v>1</v>
      </c>
      <c r="C45" s="16">
        <v>438</v>
      </c>
      <c r="D45" s="17" t="s">
        <v>106</v>
      </c>
      <c r="E45" s="18" t="s">
        <v>49</v>
      </c>
      <c r="F45" s="16" t="s">
        <v>50</v>
      </c>
      <c r="G45" s="27">
        <v>1.8450231481481501E-3</v>
      </c>
      <c r="H45" s="22">
        <v>5</v>
      </c>
    </row>
    <row r="46" spans="1:8">
      <c r="A46" s="22">
        <v>9</v>
      </c>
      <c r="B46" s="16">
        <v>1</v>
      </c>
      <c r="C46" s="16">
        <v>359</v>
      </c>
      <c r="D46" s="17" t="s">
        <v>107</v>
      </c>
      <c r="E46" s="18" t="s">
        <v>49</v>
      </c>
      <c r="F46" s="16" t="s">
        <v>11</v>
      </c>
      <c r="G46" s="27">
        <v>1.9152777777777801E-3</v>
      </c>
      <c r="H46" s="22">
        <v>4</v>
      </c>
    </row>
    <row r="47" spans="1:8">
      <c r="A47" s="22">
        <v>10</v>
      </c>
      <c r="B47" s="16">
        <v>7</v>
      </c>
      <c r="C47" s="16">
        <v>292</v>
      </c>
      <c r="D47" s="17" t="s">
        <v>108</v>
      </c>
      <c r="E47" s="18" t="s">
        <v>13</v>
      </c>
      <c r="F47" s="16" t="s">
        <v>20</v>
      </c>
      <c r="G47" s="27">
        <v>1.9358796296296301E-3</v>
      </c>
      <c r="H47" s="22">
        <v>3</v>
      </c>
    </row>
    <row r="48" spans="1:8">
      <c r="A48" s="22">
        <v>11</v>
      </c>
      <c r="B48" s="16">
        <v>8</v>
      </c>
      <c r="C48" s="16">
        <v>354</v>
      </c>
      <c r="D48" s="17" t="s">
        <v>109</v>
      </c>
      <c r="E48" s="18" t="s">
        <v>49</v>
      </c>
      <c r="F48" s="16" t="s">
        <v>11</v>
      </c>
      <c r="G48" s="27">
        <v>1.9886574074074099E-3</v>
      </c>
      <c r="H48" s="22">
        <v>2</v>
      </c>
    </row>
    <row r="49" spans="1:8">
      <c r="A49" s="22"/>
      <c r="B49" s="16">
        <v>5</v>
      </c>
      <c r="C49" s="16">
        <v>451</v>
      </c>
      <c r="D49" s="17" t="s">
        <v>110</v>
      </c>
      <c r="E49" s="18" t="s">
        <v>13</v>
      </c>
      <c r="F49" s="16" t="s">
        <v>43</v>
      </c>
      <c r="G49" s="22" t="s">
        <v>21</v>
      </c>
      <c r="H49" s="22"/>
    </row>
    <row r="50" spans="1:8" ht="28.35" customHeight="1"/>
    <row r="51" spans="1:8" ht="28.35" customHeight="1">
      <c r="A51" s="1" t="s">
        <v>111</v>
      </c>
      <c r="B51" s="1"/>
      <c r="C51" s="1"/>
      <c r="D51" s="1"/>
      <c r="E51" s="1"/>
      <c r="F51" s="1"/>
      <c r="G51" s="1"/>
      <c r="H51" s="1"/>
    </row>
    <row r="52" spans="1:8" ht="28.35" customHeight="1">
      <c r="A52" s="37" t="s">
        <v>2</v>
      </c>
      <c r="B52" s="37"/>
      <c r="C52" s="37" t="s">
        <v>4</v>
      </c>
      <c r="D52" s="37" t="s">
        <v>5</v>
      </c>
      <c r="E52" s="38" t="s">
        <v>6</v>
      </c>
      <c r="F52" s="37" t="s">
        <v>7</v>
      </c>
      <c r="G52" s="37" t="s">
        <v>8</v>
      </c>
      <c r="H52" s="37" t="s">
        <v>34</v>
      </c>
    </row>
    <row r="53" spans="1:8">
      <c r="A53" s="22">
        <v>1</v>
      </c>
      <c r="B53" s="23"/>
      <c r="C53" s="16">
        <v>255</v>
      </c>
      <c r="D53" s="17" t="s">
        <v>112</v>
      </c>
      <c r="E53" s="18" t="s">
        <v>10</v>
      </c>
      <c r="F53" s="16" t="s">
        <v>58</v>
      </c>
      <c r="G53" s="39">
        <v>7.6366898148148097E-3</v>
      </c>
      <c r="H53" s="22">
        <v>12</v>
      </c>
    </row>
    <row r="54" spans="1:8">
      <c r="A54" s="22">
        <v>2</v>
      </c>
      <c r="B54" s="23"/>
      <c r="C54" s="16">
        <v>414</v>
      </c>
      <c r="D54" s="17" t="s">
        <v>113</v>
      </c>
      <c r="E54" s="18" t="s">
        <v>13</v>
      </c>
      <c r="F54" s="16" t="s">
        <v>114</v>
      </c>
      <c r="G54" s="39">
        <v>7.8395833333333304E-3</v>
      </c>
      <c r="H54" s="22">
        <v>11</v>
      </c>
    </row>
    <row r="55" spans="1:8">
      <c r="A55" s="22">
        <v>3</v>
      </c>
      <c r="B55" s="23"/>
      <c r="C55" s="16">
        <v>468</v>
      </c>
      <c r="D55" s="17" t="s">
        <v>115</v>
      </c>
      <c r="E55" s="18" t="s">
        <v>13</v>
      </c>
      <c r="F55" s="16" t="s">
        <v>32</v>
      </c>
      <c r="G55" s="39">
        <v>8.0158564814814797E-3</v>
      </c>
      <c r="H55" s="22">
        <v>10</v>
      </c>
    </row>
    <row r="56" spans="1:8">
      <c r="A56" s="22">
        <v>4</v>
      </c>
      <c r="B56" s="23"/>
      <c r="C56" s="16">
        <v>474</v>
      </c>
      <c r="D56" s="17" t="s">
        <v>116</v>
      </c>
      <c r="E56" s="18" t="s">
        <v>13</v>
      </c>
      <c r="F56" s="16" t="s">
        <v>32</v>
      </c>
      <c r="G56" s="39">
        <v>8.5820601851851908E-3</v>
      </c>
      <c r="H56" s="22">
        <v>9</v>
      </c>
    </row>
    <row r="57" spans="1:8">
      <c r="A57" s="22"/>
      <c r="B57" s="23"/>
      <c r="C57" s="16">
        <v>117</v>
      </c>
      <c r="D57" s="17" t="s">
        <v>117</v>
      </c>
      <c r="E57" s="18" t="s">
        <v>49</v>
      </c>
      <c r="F57" s="16" t="s">
        <v>89</v>
      </c>
      <c r="G57" s="39" t="s">
        <v>21</v>
      </c>
      <c r="H57" s="22"/>
    </row>
    <row r="58" spans="1:8" ht="28.35" customHeight="1"/>
    <row r="59" spans="1:8" ht="28.35" customHeight="1">
      <c r="A59" s="1" t="s">
        <v>118</v>
      </c>
      <c r="B59" s="1"/>
      <c r="C59" s="1"/>
      <c r="D59" s="1"/>
      <c r="E59" s="1"/>
      <c r="F59" s="1"/>
      <c r="G59" s="1"/>
      <c r="H59" s="8"/>
    </row>
    <row r="60" spans="1:8" ht="28.35" customHeight="1">
      <c r="A60" s="37" t="s">
        <v>2</v>
      </c>
      <c r="B60" s="37" t="s">
        <v>3</v>
      </c>
      <c r="C60" s="37" t="s">
        <v>4</v>
      </c>
      <c r="D60" s="37" t="s">
        <v>5</v>
      </c>
      <c r="E60" s="38" t="s">
        <v>6</v>
      </c>
      <c r="F60" s="37" t="s">
        <v>7</v>
      </c>
      <c r="G60" s="37" t="s">
        <v>8</v>
      </c>
      <c r="H60" s="8"/>
    </row>
    <row r="61" spans="1:8" ht="13.9" customHeight="1">
      <c r="A61" s="22">
        <v>1</v>
      </c>
      <c r="B61" s="16">
        <v>6</v>
      </c>
      <c r="C61" s="16">
        <v>324</v>
      </c>
      <c r="D61" s="17" t="s">
        <v>119</v>
      </c>
      <c r="E61" s="18" t="s">
        <v>45</v>
      </c>
      <c r="F61" s="16" t="s">
        <v>66</v>
      </c>
      <c r="G61" s="27">
        <v>8.5509259259259295E-4</v>
      </c>
    </row>
    <row r="62" spans="1:8" ht="13.9" customHeight="1">
      <c r="A62" s="22">
        <v>2</v>
      </c>
      <c r="B62" s="16">
        <v>4</v>
      </c>
      <c r="C62" s="16">
        <v>270</v>
      </c>
      <c r="D62" s="17" t="s">
        <v>120</v>
      </c>
      <c r="E62" s="18" t="s">
        <v>13</v>
      </c>
      <c r="F62" s="16" t="s">
        <v>121</v>
      </c>
      <c r="G62" s="27">
        <v>8.6180555555555598E-4</v>
      </c>
    </row>
    <row r="63" spans="1:8" ht="13.9" customHeight="1">
      <c r="A63" s="22">
        <v>3</v>
      </c>
      <c r="B63" s="16">
        <v>2</v>
      </c>
      <c r="C63" s="16">
        <v>310</v>
      </c>
      <c r="D63" s="17" t="s">
        <v>122</v>
      </c>
      <c r="E63" s="18" t="s">
        <v>45</v>
      </c>
      <c r="F63" s="16" t="s">
        <v>16</v>
      </c>
      <c r="G63" s="27">
        <v>8.72337962962963E-4</v>
      </c>
    </row>
    <row r="64" spans="1:8" ht="13.9" customHeight="1">
      <c r="A64" s="22">
        <v>4</v>
      </c>
      <c r="B64" s="16">
        <v>3</v>
      </c>
      <c r="C64" s="16">
        <v>276</v>
      </c>
      <c r="D64" s="17" t="s">
        <v>123</v>
      </c>
      <c r="E64" s="18" t="s">
        <v>10</v>
      </c>
      <c r="F64" s="16" t="s">
        <v>27</v>
      </c>
      <c r="G64" s="27">
        <v>9.0162037037037001E-4</v>
      </c>
    </row>
    <row r="65" spans="1:8" ht="13.9" customHeight="1">
      <c r="A65" s="22">
        <v>5</v>
      </c>
      <c r="B65" s="16">
        <v>5</v>
      </c>
      <c r="C65" s="16">
        <v>311</v>
      </c>
      <c r="D65" s="17" t="s">
        <v>124</v>
      </c>
      <c r="E65" s="18" t="s">
        <v>49</v>
      </c>
      <c r="F65" s="16" t="s">
        <v>16</v>
      </c>
      <c r="G65" s="27">
        <v>9.0671296296296301E-4</v>
      </c>
    </row>
    <row r="66" spans="1:8" ht="13.9" customHeight="1">
      <c r="A66" s="22"/>
      <c r="B66" s="16">
        <v>7</v>
      </c>
      <c r="C66" s="16">
        <v>280</v>
      </c>
      <c r="D66" s="17" t="s">
        <v>125</v>
      </c>
      <c r="E66" s="18" t="s">
        <v>49</v>
      </c>
      <c r="F66" s="16" t="s">
        <v>27</v>
      </c>
      <c r="G66" s="22" t="s">
        <v>21</v>
      </c>
    </row>
    <row r="67" spans="1:8" ht="28.35" customHeight="1"/>
    <row r="68" spans="1:8" ht="28.35" customHeight="1">
      <c r="A68" s="1" t="s">
        <v>126</v>
      </c>
      <c r="B68" s="1"/>
      <c r="C68" s="1"/>
      <c r="D68" s="1"/>
      <c r="E68" s="1"/>
      <c r="F68" s="1"/>
      <c r="G68" s="1"/>
      <c r="H68" s="8"/>
    </row>
    <row r="69" spans="1:8" ht="28.35" customHeight="1">
      <c r="A69" s="37" t="s">
        <v>2</v>
      </c>
      <c r="B69" s="37" t="s">
        <v>3</v>
      </c>
      <c r="C69" s="37" t="s">
        <v>4</v>
      </c>
      <c r="D69" s="37" t="s">
        <v>5</v>
      </c>
      <c r="E69" s="38" t="s">
        <v>6</v>
      </c>
      <c r="F69" s="37" t="s">
        <v>7</v>
      </c>
      <c r="G69" s="37" t="s">
        <v>8</v>
      </c>
      <c r="H69" s="8"/>
    </row>
    <row r="70" spans="1:8" ht="13.9" customHeight="1">
      <c r="A70" s="22">
        <v>1</v>
      </c>
      <c r="B70" s="16">
        <v>4</v>
      </c>
      <c r="C70" s="16">
        <v>285</v>
      </c>
      <c r="D70" s="17" t="s">
        <v>127</v>
      </c>
      <c r="E70" s="18" t="s">
        <v>10</v>
      </c>
      <c r="F70" s="16" t="s">
        <v>128</v>
      </c>
      <c r="G70" s="27">
        <v>7.5706018518518505E-4</v>
      </c>
    </row>
    <row r="71" spans="1:8" ht="13.9" customHeight="1">
      <c r="A71" s="22">
        <v>2</v>
      </c>
      <c r="B71" s="16">
        <v>5</v>
      </c>
      <c r="C71" s="16">
        <v>320</v>
      </c>
      <c r="D71" s="17" t="s">
        <v>129</v>
      </c>
      <c r="E71" s="18" t="s">
        <v>10</v>
      </c>
      <c r="F71" s="16" t="s">
        <v>66</v>
      </c>
      <c r="G71" s="27">
        <v>8.0231481481481495E-4</v>
      </c>
    </row>
    <row r="72" spans="1:8" ht="13.9" customHeight="1">
      <c r="A72" s="22">
        <v>3</v>
      </c>
      <c r="B72" s="16">
        <v>7</v>
      </c>
      <c r="C72" s="16">
        <v>454</v>
      </c>
      <c r="D72" s="17" t="s">
        <v>130</v>
      </c>
      <c r="E72" s="18" t="s">
        <v>49</v>
      </c>
      <c r="F72" s="16" t="s">
        <v>43</v>
      </c>
      <c r="G72" s="27">
        <v>8.11689814814815E-4</v>
      </c>
    </row>
    <row r="73" spans="1:8" ht="13.9" customHeight="1">
      <c r="A73" s="22">
        <v>4</v>
      </c>
      <c r="B73" s="16">
        <v>6</v>
      </c>
      <c r="C73" s="16">
        <v>329</v>
      </c>
      <c r="D73" s="17" t="s">
        <v>131</v>
      </c>
      <c r="E73" s="18" t="s">
        <v>13</v>
      </c>
      <c r="F73" s="16" t="s">
        <v>66</v>
      </c>
      <c r="G73" s="27">
        <v>8.1331018518518503E-4</v>
      </c>
    </row>
    <row r="74" spans="1:8" ht="13.9" customHeight="1">
      <c r="A74" s="22">
        <v>5</v>
      </c>
      <c r="B74" s="16">
        <v>2</v>
      </c>
      <c r="C74" s="16">
        <v>405</v>
      </c>
      <c r="D74" s="17" t="s">
        <v>132</v>
      </c>
      <c r="E74" s="18" t="s">
        <v>45</v>
      </c>
      <c r="F74" s="16" t="s">
        <v>133</v>
      </c>
      <c r="G74" s="27">
        <v>8.8287037037037002E-4</v>
      </c>
    </row>
    <row r="75" spans="1:8" ht="13.9" customHeight="1">
      <c r="A75" s="22"/>
      <c r="B75" s="16">
        <v>3</v>
      </c>
      <c r="C75" s="16">
        <v>367</v>
      </c>
      <c r="D75" s="17" t="s">
        <v>134</v>
      </c>
      <c r="E75" s="18" t="s">
        <v>13</v>
      </c>
      <c r="F75" s="16" t="s">
        <v>52</v>
      </c>
      <c r="G75" s="22" t="s">
        <v>21</v>
      </c>
    </row>
    <row r="76" spans="1:8" ht="28.35" customHeight="1"/>
    <row r="77" spans="1:8" ht="28.35" customHeight="1">
      <c r="A77" s="1" t="s">
        <v>135</v>
      </c>
      <c r="B77" s="1"/>
      <c r="C77" s="1"/>
      <c r="D77" s="1"/>
      <c r="E77" s="1"/>
      <c r="F77" s="1"/>
      <c r="G77" s="1"/>
      <c r="H77" s="1"/>
    </row>
    <row r="78" spans="1:8" ht="28.35" customHeight="1">
      <c r="A78" s="37" t="s">
        <v>2</v>
      </c>
      <c r="B78" s="37" t="s">
        <v>3</v>
      </c>
      <c r="C78" s="37" t="s">
        <v>4</v>
      </c>
      <c r="D78" s="37" t="s">
        <v>5</v>
      </c>
      <c r="E78" s="38" t="s">
        <v>6</v>
      </c>
      <c r="F78" s="37" t="s">
        <v>7</v>
      </c>
      <c r="G78" s="37" t="s">
        <v>8</v>
      </c>
      <c r="H78" s="37" t="s">
        <v>34</v>
      </c>
    </row>
    <row r="79" spans="1:8">
      <c r="A79" s="22">
        <v>1</v>
      </c>
      <c r="B79" s="23"/>
      <c r="C79" s="16">
        <v>285</v>
      </c>
      <c r="D79" s="17" t="s">
        <v>127</v>
      </c>
      <c r="E79" s="18" t="s">
        <v>10</v>
      </c>
      <c r="F79" s="16" t="s">
        <v>128</v>
      </c>
      <c r="G79" s="27">
        <v>7.5706018518518505E-4</v>
      </c>
      <c r="H79" s="22">
        <v>12</v>
      </c>
    </row>
    <row r="80" spans="1:8">
      <c r="A80" s="22">
        <v>2</v>
      </c>
      <c r="B80" s="23"/>
      <c r="C80" s="16">
        <v>320</v>
      </c>
      <c r="D80" s="17" t="s">
        <v>129</v>
      </c>
      <c r="E80" s="18" t="s">
        <v>10</v>
      </c>
      <c r="F80" s="16" t="s">
        <v>66</v>
      </c>
      <c r="G80" s="27">
        <v>8.0231481481481495E-4</v>
      </c>
      <c r="H80" s="22">
        <v>11</v>
      </c>
    </row>
    <row r="81" spans="1:8">
      <c r="A81" s="22">
        <v>3</v>
      </c>
      <c r="B81" s="23"/>
      <c r="C81" s="16">
        <v>454</v>
      </c>
      <c r="D81" s="17" t="s">
        <v>130</v>
      </c>
      <c r="E81" s="18" t="s">
        <v>49</v>
      </c>
      <c r="F81" s="16" t="s">
        <v>43</v>
      </c>
      <c r="G81" s="27">
        <v>8.11689814814815E-4</v>
      </c>
      <c r="H81" s="22">
        <v>10</v>
      </c>
    </row>
    <row r="82" spans="1:8">
      <c r="A82" s="22">
        <v>4</v>
      </c>
      <c r="B82" s="23"/>
      <c r="C82" s="16">
        <v>329</v>
      </c>
      <c r="D82" s="17" t="s">
        <v>131</v>
      </c>
      <c r="E82" s="18" t="s">
        <v>13</v>
      </c>
      <c r="F82" s="16" t="s">
        <v>66</v>
      </c>
      <c r="G82" s="27">
        <v>8.1331018518518503E-4</v>
      </c>
      <c r="H82" s="22">
        <v>9</v>
      </c>
    </row>
    <row r="83" spans="1:8">
      <c r="A83" s="22">
        <v>5</v>
      </c>
      <c r="B83" s="23"/>
      <c r="C83" s="16">
        <v>324</v>
      </c>
      <c r="D83" s="17" t="s">
        <v>119</v>
      </c>
      <c r="E83" s="18" t="s">
        <v>45</v>
      </c>
      <c r="F83" s="16" t="s">
        <v>66</v>
      </c>
      <c r="G83" s="27">
        <v>8.5509259259259295E-4</v>
      </c>
      <c r="H83" s="22">
        <v>8</v>
      </c>
    </row>
    <row r="84" spans="1:8">
      <c r="A84" s="22">
        <v>6</v>
      </c>
      <c r="B84" s="23"/>
      <c r="C84" s="16">
        <v>270</v>
      </c>
      <c r="D84" s="17" t="s">
        <v>120</v>
      </c>
      <c r="E84" s="18" t="s">
        <v>13</v>
      </c>
      <c r="F84" s="16" t="s">
        <v>121</v>
      </c>
      <c r="G84" s="27">
        <v>8.6180555555555598E-4</v>
      </c>
      <c r="H84" s="22">
        <v>7</v>
      </c>
    </row>
    <row r="85" spans="1:8">
      <c r="A85" s="22">
        <v>7</v>
      </c>
      <c r="B85" s="23"/>
      <c r="C85" s="16">
        <v>310</v>
      </c>
      <c r="D85" s="17" t="s">
        <v>122</v>
      </c>
      <c r="E85" s="18" t="s">
        <v>45</v>
      </c>
      <c r="F85" s="16" t="s">
        <v>16</v>
      </c>
      <c r="G85" s="27">
        <v>8.72337962962963E-4</v>
      </c>
      <c r="H85" s="22">
        <v>6</v>
      </c>
    </row>
    <row r="86" spans="1:8">
      <c r="A86" s="22">
        <v>8</v>
      </c>
      <c r="B86" s="23"/>
      <c r="C86" s="16">
        <v>405</v>
      </c>
      <c r="D86" s="17" t="s">
        <v>132</v>
      </c>
      <c r="E86" s="18" t="s">
        <v>45</v>
      </c>
      <c r="F86" s="16" t="s">
        <v>133</v>
      </c>
      <c r="G86" s="27">
        <v>8.8287037037037002E-4</v>
      </c>
      <c r="H86" s="22">
        <v>5</v>
      </c>
    </row>
    <row r="87" spans="1:8">
      <c r="A87" s="22">
        <v>9</v>
      </c>
      <c r="B87" s="23"/>
      <c r="C87" s="16">
        <v>276</v>
      </c>
      <c r="D87" s="17" t="s">
        <v>123</v>
      </c>
      <c r="E87" s="18" t="s">
        <v>10</v>
      </c>
      <c r="F87" s="16" t="s">
        <v>27</v>
      </c>
      <c r="G87" s="27">
        <v>9.0162037037037001E-4</v>
      </c>
      <c r="H87" s="22">
        <v>4</v>
      </c>
    </row>
    <row r="88" spans="1:8">
      <c r="A88" s="22">
        <v>10</v>
      </c>
      <c r="B88" s="23"/>
      <c r="C88" s="16">
        <v>311</v>
      </c>
      <c r="D88" s="17" t="s">
        <v>124</v>
      </c>
      <c r="E88" s="18" t="s">
        <v>49</v>
      </c>
      <c r="F88" s="16" t="s">
        <v>16</v>
      </c>
      <c r="G88" s="27">
        <v>9.0671296296296301E-4</v>
      </c>
      <c r="H88" s="22">
        <v>3</v>
      </c>
    </row>
    <row r="89" spans="1:8">
      <c r="A89" s="22"/>
      <c r="B89" s="23"/>
      <c r="C89" s="16">
        <v>280</v>
      </c>
      <c r="D89" s="17" t="s">
        <v>125</v>
      </c>
      <c r="E89" s="18" t="s">
        <v>49</v>
      </c>
      <c r="F89" s="16" t="s">
        <v>27</v>
      </c>
      <c r="G89" s="22" t="s">
        <v>21</v>
      </c>
      <c r="H89" s="22"/>
    </row>
    <row r="90" spans="1:8">
      <c r="A90" s="22"/>
      <c r="B90" s="23"/>
      <c r="C90" s="16">
        <v>367</v>
      </c>
      <c r="D90" s="17" t="s">
        <v>134</v>
      </c>
      <c r="E90" s="18" t="s">
        <v>13</v>
      </c>
      <c r="F90" s="16" t="s">
        <v>52</v>
      </c>
      <c r="G90" s="22" t="s">
        <v>21</v>
      </c>
      <c r="H90" s="22"/>
    </row>
    <row r="91" spans="1:8" ht="28.35" customHeight="1"/>
    <row r="92" spans="1:8" ht="28.35" customHeight="1">
      <c r="A92" s="1" t="s">
        <v>136</v>
      </c>
      <c r="B92" s="1"/>
      <c r="C92" s="1"/>
      <c r="D92" s="1"/>
      <c r="E92" s="1"/>
      <c r="F92" s="1"/>
      <c r="G92" s="1"/>
      <c r="H92" s="1"/>
    </row>
    <row r="93" spans="1:8" ht="28.35" customHeight="1">
      <c r="A93" s="37" t="s">
        <v>2</v>
      </c>
      <c r="B93" s="37"/>
      <c r="C93" s="37" t="s">
        <v>4</v>
      </c>
      <c r="D93" s="37" t="s">
        <v>5</v>
      </c>
      <c r="E93" s="38" t="s">
        <v>6</v>
      </c>
      <c r="F93" s="37" t="s">
        <v>7</v>
      </c>
      <c r="G93" s="37" t="s">
        <v>8</v>
      </c>
      <c r="H93" s="37" t="s">
        <v>34</v>
      </c>
    </row>
    <row r="94" spans="1:8">
      <c r="A94" s="22">
        <v>1</v>
      </c>
      <c r="B94" s="23"/>
      <c r="C94" s="16">
        <v>480</v>
      </c>
      <c r="D94" s="17" t="s">
        <v>137</v>
      </c>
      <c r="E94" s="18" t="s">
        <v>45</v>
      </c>
      <c r="F94" s="16" t="s">
        <v>77</v>
      </c>
      <c r="G94" s="27">
        <v>6.9290509259259296E-3</v>
      </c>
      <c r="H94" s="22">
        <v>12</v>
      </c>
    </row>
    <row r="95" spans="1:8">
      <c r="A95" s="22">
        <v>2</v>
      </c>
      <c r="B95" s="23"/>
      <c r="C95" s="16">
        <v>477</v>
      </c>
      <c r="D95" s="17" t="s">
        <v>138</v>
      </c>
      <c r="E95" s="18" t="s">
        <v>13</v>
      </c>
      <c r="F95" s="16" t="s">
        <v>77</v>
      </c>
      <c r="G95" s="39">
        <v>6.97407407407407E-3</v>
      </c>
      <c r="H95" s="22">
        <v>11</v>
      </c>
    </row>
    <row r="96" spans="1:8">
      <c r="A96" s="22">
        <v>3</v>
      </c>
      <c r="B96" s="23"/>
      <c r="C96" s="16">
        <v>263</v>
      </c>
      <c r="D96" s="17" t="s">
        <v>139</v>
      </c>
      <c r="E96" s="18" t="s">
        <v>45</v>
      </c>
      <c r="F96" s="16" t="s">
        <v>140</v>
      </c>
      <c r="G96" s="39">
        <v>7.1590277777777798E-3</v>
      </c>
      <c r="H96" s="22">
        <v>10</v>
      </c>
    </row>
    <row r="97" spans="1:8">
      <c r="A97" s="22">
        <v>4</v>
      </c>
      <c r="B97" s="23"/>
      <c r="C97" s="16">
        <v>476</v>
      </c>
      <c r="D97" s="17" t="s">
        <v>141</v>
      </c>
      <c r="E97" s="18" t="s">
        <v>13</v>
      </c>
      <c r="F97" s="16" t="s">
        <v>77</v>
      </c>
      <c r="G97" s="39">
        <v>7.8253472222222197E-3</v>
      </c>
      <c r="H97" s="22">
        <v>9</v>
      </c>
    </row>
    <row r="98" spans="1:8">
      <c r="A98" s="22">
        <v>5</v>
      </c>
      <c r="B98" s="23"/>
      <c r="C98" s="16">
        <v>174</v>
      </c>
      <c r="D98" s="17" t="s">
        <v>142</v>
      </c>
      <c r="E98" s="18" t="s">
        <v>49</v>
      </c>
      <c r="F98" s="16" t="s">
        <v>143</v>
      </c>
      <c r="G98" s="39">
        <v>8.3296296296296295E-3</v>
      </c>
      <c r="H98" s="22">
        <v>8</v>
      </c>
    </row>
    <row r="99" spans="1:8">
      <c r="A99" s="22"/>
      <c r="B99" s="23"/>
      <c r="C99" s="16">
        <v>334</v>
      </c>
      <c r="D99" s="17" t="s">
        <v>144</v>
      </c>
      <c r="E99" s="18" t="s">
        <v>13</v>
      </c>
      <c r="F99" s="16" t="s">
        <v>66</v>
      </c>
      <c r="G99" s="39" t="s">
        <v>145</v>
      </c>
      <c r="H99" s="22"/>
    </row>
    <row r="100" spans="1:8">
      <c r="A100" s="22"/>
      <c r="B100" s="23"/>
      <c r="C100" s="16">
        <v>455</v>
      </c>
      <c r="D100" s="17" t="s">
        <v>146</v>
      </c>
      <c r="E100" s="18" t="s">
        <v>49</v>
      </c>
      <c r="F100" s="16" t="s">
        <v>43</v>
      </c>
      <c r="G100" s="39" t="s">
        <v>21</v>
      </c>
      <c r="H100" s="22"/>
    </row>
    <row r="101" spans="1:8">
      <c r="A101" s="22"/>
      <c r="B101" s="23"/>
      <c r="C101" s="16">
        <v>419</v>
      </c>
      <c r="D101" s="17" t="s">
        <v>147</v>
      </c>
      <c r="E101" s="18" t="s">
        <v>45</v>
      </c>
      <c r="F101" s="16" t="s">
        <v>148</v>
      </c>
      <c r="G101" s="39" t="s">
        <v>21</v>
      </c>
      <c r="H101" s="22"/>
    </row>
    <row r="102" spans="1:8" ht="28.35" customHeight="1"/>
    <row r="103" spans="1:8" ht="28.35" customHeight="1">
      <c r="A103" s="1" t="s">
        <v>149</v>
      </c>
      <c r="B103" s="1"/>
      <c r="C103" s="1"/>
      <c r="D103" s="1"/>
      <c r="E103" s="1"/>
      <c r="F103" s="1"/>
      <c r="G103" s="1"/>
      <c r="H103" s="1"/>
    </row>
    <row r="104" spans="1:8" ht="28.35" customHeight="1">
      <c r="A104" s="37" t="s">
        <v>2</v>
      </c>
      <c r="B104" s="37"/>
      <c r="C104" s="37" t="s">
        <v>3</v>
      </c>
      <c r="D104" s="37" t="s">
        <v>5</v>
      </c>
      <c r="E104" s="38"/>
      <c r="F104" s="37" t="s">
        <v>7</v>
      </c>
      <c r="G104" s="37" t="s">
        <v>8</v>
      </c>
      <c r="H104" s="37" t="s">
        <v>34</v>
      </c>
    </row>
    <row r="105" spans="1:8" ht="64.7" customHeight="1">
      <c r="A105" s="28">
        <v>1</v>
      </c>
      <c r="B105" s="23"/>
      <c r="C105" s="28">
        <v>8</v>
      </c>
      <c r="D105" s="40" t="s">
        <v>271</v>
      </c>
      <c r="E105" s="41"/>
      <c r="F105" s="23" t="s">
        <v>11</v>
      </c>
      <c r="G105" s="32">
        <v>1.6311342592592599E-3</v>
      </c>
      <c r="H105" s="28">
        <v>12</v>
      </c>
    </row>
    <row r="106" spans="1:8" ht="56.65" customHeight="1">
      <c r="A106" s="28">
        <v>2</v>
      </c>
      <c r="B106" s="23"/>
      <c r="C106" s="40">
        <v>4</v>
      </c>
      <c r="D106" s="40" t="s">
        <v>272</v>
      </c>
      <c r="E106" s="41"/>
      <c r="F106" s="23" t="s">
        <v>66</v>
      </c>
      <c r="G106" s="32">
        <v>1.64050925925926E-3</v>
      </c>
      <c r="H106" s="28">
        <v>11</v>
      </c>
    </row>
    <row r="107" spans="1:8" ht="56.65" customHeight="1">
      <c r="A107" s="28">
        <v>3</v>
      </c>
      <c r="B107" s="23"/>
      <c r="C107" s="28">
        <v>5</v>
      </c>
      <c r="D107" s="40" t="s">
        <v>273</v>
      </c>
      <c r="E107" s="41"/>
      <c r="F107" s="23" t="s">
        <v>77</v>
      </c>
      <c r="G107" s="32">
        <v>1.7339120370370401E-3</v>
      </c>
      <c r="H107" s="28">
        <v>10</v>
      </c>
    </row>
    <row r="108" spans="1:8" ht="56.65" customHeight="1">
      <c r="A108" s="28">
        <v>4</v>
      </c>
      <c r="B108" s="23"/>
      <c r="C108" s="28">
        <v>1</v>
      </c>
      <c r="D108" s="40" t="s">
        <v>274</v>
      </c>
      <c r="E108" s="41"/>
      <c r="F108" s="23" t="s">
        <v>66</v>
      </c>
      <c r="G108" s="32">
        <v>1.7894675925925899E-3</v>
      </c>
      <c r="H108" s="28">
        <v>9</v>
      </c>
    </row>
    <row r="109" spans="1:8" ht="56.65" customHeight="1">
      <c r="A109" s="28">
        <v>5</v>
      </c>
      <c r="B109" s="23"/>
      <c r="C109" s="28">
        <v>7</v>
      </c>
      <c r="D109" s="40" t="s">
        <v>275</v>
      </c>
      <c r="E109" s="41"/>
      <c r="F109" s="23" t="s">
        <v>16</v>
      </c>
      <c r="G109" s="32">
        <v>1.79502314814815E-3</v>
      </c>
      <c r="H109" s="28">
        <v>8</v>
      </c>
    </row>
    <row r="110" spans="1:8" ht="56.65" customHeight="1">
      <c r="A110" s="28"/>
      <c r="B110" s="23"/>
      <c r="C110" s="28">
        <v>2</v>
      </c>
      <c r="D110" s="42" t="s">
        <v>150</v>
      </c>
      <c r="E110" s="41"/>
      <c r="F110" s="23" t="s">
        <v>150</v>
      </c>
      <c r="G110" s="28" t="s">
        <v>21</v>
      </c>
      <c r="H110" s="28"/>
    </row>
    <row r="111" spans="1:8" ht="56.65" customHeight="1">
      <c r="A111" s="28"/>
      <c r="B111" s="23"/>
      <c r="C111" s="28">
        <v>3</v>
      </c>
      <c r="D111" s="42" t="s">
        <v>151</v>
      </c>
      <c r="E111" s="41"/>
      <c r="F111" s="23" t="s">
        <v>151</v>
      </c>
      <c r="G111" s="28" t="s">
        <v>21</v>
      </c>
      <c r="H111" s="28"/>
    </row>
    <row r="112" spans="1:8" ht="72.95" customHeight="1">
      <c r="A112" s="28"/>
      <c r="B112" s="23"/>
      <c r="C112" s="28">
        <v>6</v>
      </c>
      <c r="D112" s="55" t="s">
        <v>43</v>
      </c>
      <c r="E112" s="41"/>
      <c r="F112" s="23" t="s">
        <v>43</v>
      </c>
      <c r="G112" s="28" t="s">
        <v>21</v>
      </c>
      <c r="H112" s="28"/>
    </row>
    <row r="113" spans="3:6" ht="48.95" customHeight="1">
      <c r="C113" s="43"/>
      <c r="D113" s="57" t="s">
        <v>276</v>
      </c>
      <c r="F113" s="56" t="s">
        <v>46</v>
      </c>
    </row>
  </sheetData>
  <mergeCells count="11">
    <mergeCell ref="A103:H103"/>
    <mergeCell ref="A51:H51"/>
    <mergeCell ref="A59:G59"/>
    <mergeCell ref="A68:G68"/>
    <mergeCell ref="A77:H77"/>
    <mergeCell ref="A92:H92"/>
    <mergeCell ref="A1:G1"/>
    <mergeCell ref="A3:G3"/>
    <mergeCell ref="A12:G12"/>
    <mergeCell ref="A21:H21"/>
    <mergeCell ref="A36:H36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MK101"/>
  <sheetViews>
    <sheetView topLeftCell="A78" zoomScaleNormal="100" workbookViewId="0">
      <selection activeCell="F100" sqref="F100"/>
    </sheetView>
  </sheetViews>
  <sheetFormatPr defaultRowHeight="12.75"/>
  <cols>
    <col min="1" max="1" width="9.42578125" style="7" customWidth="1"/>
    <col min="2" max="2" width="9.28515625" style="7" customWidth="1"/>
    <col min="3" max="3" width="19.5703125" style="7" customWidth="1"/>
    <col min="4" max="4" width="9.7109375" style="44" customWidth="1"/>
    <col min="5" max="5" width="9.85546875" style="44" customWidth="1"/>
    <col min="6" max="6" width="13.5703125" style="7" customWidth="1"/>
    <col min="7" max="7" width="10" style="7" customWidth="1"/>
    <col min="8" max="1025" width="11.5703125" style="7"/>
  </cols>
  <sheetData>
    <row r="1" spans="1:1024" s="9" customFormat="1" ht="56.65" customHeight="1">
      <c r="A1" s="3" t="s">
        <v>0</v>
      </c>
      <c r="B1" s="3"/>
      <c r="C1" s="3"/>
      <c r="D1" s="3"/>
      <c r="E1" s="3"/>
      <c r="F1" s="3"/>
      <c r="G1" s="3"/>
      <c r="AMI1" s="10"/>
      <c r="AMJ1" s="10"/>
    </row>
    <row r="2" spans="1:1024" s="9" customFormat="1" ht="28.35" customHeight="1">
      <c r="A2" s="11"/>
      <c r="B2" s="8"/>
      <c r="C2" s="8"/>
      <c r="D2" s="12"/>
      <c r="E2" s="12"/>
      <c r="F2" s="8"/>
      <c r="G2" s="8"/>
      <c r="AMI2" s="10"/>
      <c r="AMJ2" s="10"/>
    </row>
    <row r="3" spans="1:1024" s="4" customFormat="1" ht="29.1" customHeight="1">
      <c r="A3" s="2" t="s">
        <v>152</v>
      </c>
      <c r="B3" s="2"/>
      <c r="C3" s="2"/>
      <c r="D3" s="2"/>
      <c r="E3" s="2"/>
      <c r="F3" s="2"/>
      <c r="G3" s="2"/>
      <c r="AMI3" s="7"/>
      <c r="AMJ3" s="7"/>
    </row>
    <row r="4" spans="1:1024" s="4" customFormat="1" ht="29.1" customHeight="1">
      <c r="A4" s="13" t="s">
        <v>2</v>
      </c>
      <c r="B4" s="13" t="s">
        <v>4</v>
      </c>
      <c r="C4" s="13" t="s">
        <v>5</v>
      </c>
      <c r="D4" s="14" t="s">
        <v>6</v>
      </c>
      <c r="E4" s="14" t="s">
        <v>7</v>
      </c>
      <c r="F4" s="13" t="s">
        <v>8</v>
      </c>
      <c r="G4" s="13" t="s">
        <v>34</v>
      </c>
      <c r="AMI4" s="7"/>
      <c r="AMJ4" s="7"/>
    </row>
    <row r="5" spans="1:1024">
      <c r="A5" s="22">
        <v>1</v>
      </c>
      <c r="B5" s="16">
        <v>341</v>
      </c>
      <c r="C5" s="17" t="s">
        <v>153</v>
      </c>
      <c r="D5" s="18" t="s">
        <v>10</v>
      </c>
      <c r="E5" s="16" t="s">
        <v>11</v>
      </c>
      <c r="F5" s="22" t="s">
        <v>154</v>
      </c>
      <c r="G5" s="22">
        <v>12</v>
      </c>
    </row>
    <row r="6" spans="1:1024">
      <c r="A6" s="22">
        <v>2</v>
      </c>
      <c r="B6" s="16">
        <v>306</v>
      </c>
      <c r="C6" s="17" t="s">
        <v>155</v>
      </c>
      <c r="D6" s="18" t="s">
        <v>13</v>
      </c>
      <c r="E6" s="16" t="s">
        <v>16</v>
      </c>
      <c r="F6" s="22" t="s">
        <v>156</v>
      </c>
      <c r="G6" s="22">
        <v>11</v>
      </c>
    </row>
    <row r="7" spans="1:1024">
      <c r="A7" s="22">
        <v>3</v>
      </c>
      <c r="B7" s="16">
        <v>340</v>
      </c>
      <c r="C7" s="17" t="s">
        <v>9</v>
      </c>
      <c r="D7" s="18" t="s">
        <v>10</v>
      </c>
      <c r="E7" s="16" t="s">
        <v>11</v>
      </c>
      <c r="F7" s="22" t="s">
        <v>157</v>
      </c>
      <c r="G7" s="22">
        <v>10</v>
      </c>
    </row>
    <row r="8" spans="1:1024">
      <c r="A8" s="22">
        <v>4</v>
      </c>
      <c r="B8" s="16">
        <v>307</v>
      </c>
      <c r="C8" s="17" t="s">
        <v>158</v>
      </c>
      <c r="D8" s="18" t="s">
        <v>10</v>
      </c>
      <c r="E8" s="16" t="s">
        <v>16</v>
      </c>
      <c r="F8" s="22" t="s">
        <v>159</v>
      </c>
      <c r="G8" s="22">
        <v>9</v>
      </c>
    </row>
    <row r="9" spans="1:1024">
      <c r="A9" s="22">
        <v>5</v>
      </c>
      <c r="B9" s="16">
        <v>184</v>
      </c>
      <c r="C9" s="17" t="s">
        <v>160</v>
      </c>
      <c r="D9" s="18" t="s">
        <v>13</v>
      </c>
      <c r="E9" s="16" t="s">
        <v>24</v>
      </c>
      <c r="F9" s="45" t="s">
        <v>161</v>
      </c>
      <c r="G9" s="22">
        <v>8</v>
      </c>
    </row>
    <row r="10" spans="1:1024">
      <c r="A10" s="22">
        <v>6</v>
      </c>
      <c r="B10" s="16">
        <v>417</v>
      </c>
      <c r="C10" s="21" t="s">
        <v>28</v>
      </c>
      <c r="D10" s="18" t="s">
        <v>13</v>
      </c>
      <c r="E10" s="16" t="s">
        <v>29</v>
      </c>
      <c r="F10" s="22" t="s">
        <v>162</v>
      </c>
      <c r="G10" s="22">
        <v>7</v>
      </c>
    </row>
    <row r="11" spans="1:1024">
      <c r="A11" s="22">
        <v>7</v>
      </c>
      <c r="B11" s="16">
        <v>425</v>
      </c>
      <c r="C11" s="46" t="s">
        <v>163</v>
      </c>
      <c r="D11" s="18" t="s">
        <v>13</v>
      </c>
      <c r="E11" s="16" t="s">
        <v>164</v>
      </c>
      <c r="F11" s="22" t="s">
        <v>165</v>
      </c>
      <c r="G11" s="22">
        <v>6</v>
      </c>
    </row>
    <row r="12" spans="1:1024">
      <c r="A12" s="22">
        <v>8</v>
      </c>
      <c r="B12" s="16">
        <v>394</v>
      </c>
      <c r="C12" s="17" t="s">
        <v>166</v>
      </c>
      <c r="D12" s="18" t="s">
        <v>10</v>
      </c>
      <c r="E12" s="16" t="s">
        <v>16</v>
      </c>
      <c r="F12" s="22" t="s">
        <v>167</v>
      </c>
      <c r="G12" s="22">
        <v>5</v>
      </c>
    </row>
    <row r="13" spans="1:1024">
      <c r="A13" s="22">
        <v>9</v>
      </c>
      <c r="B13" s="16">
        <v>247</v>
      </c>
      <c r="C13" s="17" t="s">
        <v>168</v>
      </c>
      <c r="D13" s="18" t="s">
        <v>13</v>
      </c>
      <c r="E13" s="16" t="s">
        <v>24</v>
      </c>
      <c r="F13" s="45" t="s">
        <v>169</v>
      </c>
      <c r="G13" s="22">
        <v>4</v>
      </c>
    </row>
    <row r="14" spans="1:1024" ht="24.95" customHeight="1"/>
    <row r="15" spans="1:1024" s="4" customFormat="1" ht="29.1" customHeight="1">
      <c r="A15" s="2" t="s">
        <v>170</v>
      </c>
      <c r="B15" s="2"/>
      <c r="C15" s="2"/>
      <c r="D15" s="2"/>
      <c r="E15" s="2"/>
      <c r="F15" s="2"/>
      <c r="G15" s="2"/>
      <c r="AMI15" s="7"/>
      <c r="AMJ15" s="7"/>
    </row>
    <row r="16" spans="1:1024" s="4" customFormat="1" ht="29.1" customHeight="1">
      <c r="A16" s="13" t="s">
        <v>2</v>
      </c>
      <c r="B16" s="13" t="s">
        <v>4</v>
      </c>
      <c r="C16" s="13" t="s">
        <v>5</v>
      </c>
      <c r="D16" s="14" t="s">
        <v>6</v>
      </c>
      <c r="E16" s="14" t="s">
        <v>7</v>
      </c>
      <c r="F16" s="13" t="s">
        <v>8</v>
      </c>
      <c r="G16" s="13" t="s">
        <v>34</v>
      </c>
      <c r="AMI16" s="7"/>
      <c r="AMJ16" s="7"/>
    </row>
    <row r="17" spans="1:1024">
      <c r="A17" s="22">
        <v>1</v>
      </c>
      <c r="B17" s="16">
        <v>261</v>
      </c>
      <c r="C17" s="17" t="s">
        <v>171</v>
      </c>
      <c r="D17" s="18" t="s">
        <v>13</v>
      </c>
      <c r="E17" s="16" t="s">
        <v>46</v>
      </c>
      <c r="F17" s="22">
        <v>52.62</v>
      </c>
      <c r="G17" s="22">
        <v>12</v>
      </c>
    </row>
    <row r="18" spans="1:1024">
      <c r="A18" s="22">
        <v>2</v>
      </c>
      <c r="B18" s="16">
        <v>175</v>
      </c>
      <c r="C18" s="17" t="s">
        <v>172</v>
      </c>
      <c r="D18" s="18" t="s">
        <v>10</v>
      </c>
      <c r="E18" s="16" t="s">
        <v>14</v>
      </c>
      <c r="F18" s="22">
        <v>51.46</v>
      </c>
      <c r="G18" s="22">
        <v>11</v>
      </c>
    </row>
    <row r="19" spans="1:1024">
      <c r="A19" s="22">
        <v>3</v>
      </c>
      <c r="B19" s="16">
        <v>346</v>
      </c>
      <c r="C19" s="17" t="s">
        <v>173</v>
      </c>
      <c r="D19" s="18" t="s">
        <v>45</v>
      </c>
      <c r="E19" s="16" t="s">
        <v>11</v>
      </c>
      <c r="F19" s="22">
        <v>42.38</v>
      </c>
      <c r="G19" s="22">
        <v>10</v>
      </c>
    </row>
    <row r="20" spans="1:1024">
      <c r="A20" s="22">
        <v>4</v>
      </c>
      <c r="B20" s="16">
        <v>307</v>
      </c>
      <c r="C20" s="17" t="s">
        <v>158</v>
      </c>
      <c r="D20" s="18" t="s">
        <v>10</v>
      </c>
      <c r="E20" s="16" t="s">
        <v>16</v>
      </c>
      <c r="F20" s="22">
        <v>41.78</v>
      </c>
      <c r="G20" s="22">
        <v>9</v>
      </c>
    </row>
    <row r="21" spans="1:1024">
      <c r="A21" s="22">
        <v>5</v>
      </c>
      <c r="B21" s="16">
        <v>429</v>
      </c>
      <c r="C21" s="17" t="s">
        <v>174</v>
      </c>
      <c r="D21" s="18" t="s">
        <v>13</v>
      </c>
      <c r="E21" s="16" t="s">
        <v>175</v>
      </c>
      <c r="F21" s="22">
        <v>40.409999999999997</v>
      </c>
      <c r="G21" s="22">
        <v>8</v>
      </c>
    </row>
    <row r="22" spans="1:1024">
      <c r="A22" s="22">
        <v>6</v>
      </c>
      <c r="B22" s="16">
        <v>264</v>
      </c>
      <c r="C22" s="21" t="s">
        <v>176</v>
      </c>
      <c r="D22" s="18" t="s">
        <v>10</v>
      </c>
      <c r="E22" s="16" t="s">
        <v>177</v>
      </c>
      <c r="F22" s="45">
        <v>36.479999999999997</v>
      </c>
      <c r="G22" s="22">
        <v>7</v>
      </c>
    </row>
    <row r="23" spans="1:1024">
      <c r="A23" s="22">
        <v>7</v>
      </c>
      <c r="B23" s="16">
        <v>355</v>
      </c>
      <c r="C23" s="17" t="s">
        <v>178</v>
      </c>
      <c r="D23" s="18" t="s">
        <v>45</v>
      </c>
      <c r="E23" s="16" t="s">
        <v>11</v>
      </c>
      <c r="F23" s="22">
        <v>34.42</v>
      </c>
      <c r="G23" s="22">
        <v>6</v>
      </c>
    </row>
    <row r="24" spans="1:1024">
      <c r="A24" s="22">
        <v>8</v>
      </c>
      <c r="B24" s="16">
        <v>254</v>
      </c>
      <c r="C24" s="17" t="s">
        <v>30</v>
      </c>
      <c r="D24" s="18" t="s">
        <v>13</v>
      </c>
      <c r="E24" s="16" t="s">
        <v>24</v>
      </c>
      <c r="F24" s="22">
        <v>33.32</v>
      </c>
      <c r="G24" s="22">
        <v>5</v>
      </c>
    </row>
    <row r="25" spans="1:1024">
      <c r="A25" s="22">
        <v>9</v>
      </c>
      <c r="B25" s="16">
        <v>394</v>
      </c>
      <c r="C25" s="17" t="s">
        <v>166</v>
      </c>
      <c r="D25" s="18" t="s">
        <v>10</v>
      </c>
      <c r="E25" s="16" t="s">
        <v>16</v>
      </c>
      <c r="F25" s="22">
        <v>30.43</v>
      </c>
      <c r="G25" s="22">
        <v>4</v>
      </c>
    </row>
    <row r="26" spans="1:1024">
      <c r="A26" s="22">
        <v>10</v>
      </c>
      <c r="B26" s="16">
        <v>485</v>
      </c>
      <c r="C26" s="21" t="s">
        <v>179</v>
      </c>
      <c r="D26" s="18" t="s">
        <v>45</v>
      </c>
      <c r="E26" s="16" t="s">
        <v>77</v>
      </c>
      <c r="F26" s="22">
        <v>30.27</v>
      </c>
      <c r="G26" s="22">
        <v>3</v>
      </c>
    </row>
    <row r="27" spans="1:1024">
      <c r="A27" s="22"/>
      <c r="B27" s="16">
        <v>481</v>
      </c>
      <c r="C27" s="21" t="s">
        <v>180</v>
      </c>
      <c r="D27" s="18" t="s">
        <v>45</v>
      </c>
      <c r="E27" s="16" t="s">
        <v>77</v>
      </c>
      <c r="F27" s="22" t="s">
        <v>21</v>
      </c>
      <c r="G27" s="22"/>
    </row>
    <row r="28" spans="1:1024">
      <c r="A28" s="22"/>
      <c r="B28" s="16">
        <v>412</v>
      </c>
      <c r="C28" s="17" t="s">
        <v>181</v>
      </c>
      <c r="D28" s="18" t="s">
        <v>49</v>
      </c>
      <c r="E28" s="16" t="s">
        <v>182</v>
      </c>
      <c r="F28" s="22" t="s">
        <v>21</v>
      </c>
      <c r="G28" s="22"/>
    </row>
    <row r="29" spans="1:1024" ht="27.4" customHeight="1"/>
    <row r="30" spans="1:1024" s="4" customFormat="1" ht="29.1" customHeight="1">
      <c r="A30" s="2" t="s">
        <v>183</v>
      </c>
      <c r="B30" s="2"/>
      <c r="C30" s="2"/>
      <c r="D30" s="2"/>
      <c r="E30" s="2"/>
      <c r="F30" s="2"/>
      <c r="G30" s="2"/>
      <c r="AMI30" s="7"/>
      <c r="AMJ30" s="7"/>
    </row>
    <row r="31" spans="1:1024" s="4" customFormat="1" ht="29.1" customHeight="1">
      <c r="A31" s="13" t="s">
        <v>2</v>
      </c>
      <c r="B31" s="13" t="s">
        <v>4</v>
      </c>
      <c r="C31" s="13" t="s">
        <v>5</v>
      </c>
      <c r="D31" s="14" t="s">
        <v>6</v>
      </c>
      <c r="E31" s="14" t="s">
        <v>7</v>
      </c>
      <c r="F31" s="13" t="s">
        <v>8</v>
      </c>
      <c r="G31" s="13" t="s">
        <v>34</v>
      </c>
      <c r="AMI31" s="7"/>
      <c r="AMJ31" s="7"/>
    </row>
    <row r="32" spans="1:1024">
      <c r="A32" s="22">
        <v>1</v>
      </c>
      <c r="B32" s="16">
        <v>475</v>
      </c>
      <c r="C32" s="21" t="s">
        <v>184</v>
      </c>
      <c r="D32" s="18" t="s">
        <v>10</v>
      </c>
      <c r="E32" s="16" t="s">
        <v>77</v>
      </c>
      <c r="F32" s="22">
        <v>44.91</v>
      </c>
      <c r="G32" s="22">
        <v>12</v>
      </c>
    </row>
    <row r="33" spans="1:1024">
      <c r="A33" s="22">
        <v>2</v>
      </c>
      <c r="B33" s="16">
        <v>426</v>
      </c>
      <c r="C33" s="21" t="s">
        <v>185</v>
      </c>
      <c r="D33" s="18" t="s">
        <v>13</v>
      </c>
      <c r="E33" s="16" t="s">
        <v>164</v>
      </c>
      <c r="F33" s="45">
        <v>42.5</v>
      </c>
      <c r="G33" s="22">
        <v>11</v>
      </c>
    </row>
    <row r="34" spans="1:1024">
      <c r="A34" s="22">
        <v>3</v>
      </c>
      <c r="B34" s="16">
        <v>399</v>
      </c>
      <c r="C34" s="17" t="s">
        <v>186</v>
      </c>
      <c r="D34" s="18" t="s">
        <v>13</v>
      </c>
      <c r="E34" s="16" t="s">
        <v>187</v>
      </c>
      <c r="F34" s="45">
        <v>41.2</v>
      </c>
      <c r="G34" s="22">
        <v>10</v>
      </c>
    </row>
    <row r="35" spans="1:1024">
      <c r="A35" s="22">
        <v>4</v>
      </c>
      <c r="B35" s="16">
        <v>355</v>
      </c>
      <c r="C35" s="17" t="s">
        <v>178</v>
      </c>
      <c r="D35" s="18" t="s">
        <v>45</v>
      </c>
      <c r="E35" s="16" t="s">
        <v>11</v>
      </c>
      <c r="F35" s="22">
        <v>41.06</v>
      </c>
      <c r="G35" s="22">
        <v>9</v>
      </c>
    </row>
    <row r="36" spans="1:1024">
      <c r="A36" s="22">
        <v>5</v>
      </c>
      <c r="B36" s="16">
        <v>261</v>
      </c>
      <c r="C36" s="17" t="s">
        <v>171</v>
      </c>
      <c r="D36" s="18" t="s">
        <v>13</v>
      </c>
      <c r="E36" s="16" t="s">
        <v>46</v>
      </c>
      <c r="F36" s="22">
        <v>35.979999999999997</v>
      </c>
      <c r="G36" s="22">
        <v>8</v>
      </c>
    </row>
    <row r="37" spans="1:1024">
      <c r="A37" s="22">
        <v>6</v>
      </c>
      <c r="B37" s="16">
        <v>485</v>
      </c>
      <c r="C37" s="21" t="s">
        <v>179</v>
      </c>
      <c r="D37" s="18" t="s">
        <v>45</v>
      </c>
      <c r="E37" s="16" t="s">
        <v>77</v>
      </c>
      <c r="F37" s="22">
        <v>34.979999999999997</v>
      </c>
      <c r="G37" s="22">
        <v>7</v>
      </c>
    </row>
    <row r="38" spans="1:1024">
      <c r="A38" s="22">
        <v>7</v>
      </c>
      <c r="B38" s="16">
        <v>275</v>
      </c>
      <c r="C38" s="21" t="s">
        <v>188</v>
      </c>
      <c r="D38" s="18" t="s">
        <v>13</v>
      </c>
      <c r="E38" s="16" t="s">
        <v>27</v>
      </c>
      <c r="F38" s="22">
        <v>31.88</v>
      </c>
      <c r="G38" s="22">
        <v>6</v>
      </c>
    </row>
    <row r="39" spans="1:1024">
      <c r="A39" s="22">
        <v>8</v>
      </c>
      <c r="B39" s="16">
        <v>175</v>
      </c>
      <c r="C39" s="17" t="s">
        <v>172</v>
      </c>
      <c r="D39" s="18" t="s">
        <v>10</v>
      </c>
      <c r="E39" s="16" t="s">
        <v>14</v>
      </c>
      <c r="F39" s="22">
        <v>29.73</v>
      </c>
      <c r="G39" s="22">
        <v>5</v>
      </c>
    </row>
    <row r="40" spans="1:1024">
      <c r="A40" s="22">
        <v>9</v>
      </c>
      <c r="B40" s="16">
        <v>491</v>
      </c>
      <c r="C40" s="17" t="s">
        <v>67</v>
      </c>
      <c r="D40" s="18" t="s">
        <v>13</v>
      </c>
      <c r="E40" s="16" t="s">
        <v>16</v>
      </c>
      <c r="F40" s="22">
        <v>25.16</v>
      </c>
      <c r="G40" s="22">
        <v>4</v>
      </c>
    </row>
    <row r="41" spans="1:1024">
      <c r="A41" s="22">
        <v>10</v>
      </c>
      <c r="B41" s="16">
        <v>472</v>
      </c>
      <c r="C41" s="21" t="s">
        <v>189</v>
      </c>
      <c r="D41" s="18" t="s">
        <v>13</v>
      </c>
      <c r="E41" s="16" t="s">
        <v>32</v>
      </c>
      <c r="F41" s="22">
        <v>24.01</v>
      </c>
      <c r="G41" s="22">
        <v>3</v>
      </c>
    </row>
    <row r="42" spans="1:1024">
      <c r="A42" s="22">
        <v>11</v>
      </c>
      <c r="B42" s="16">
        <v>306</v>
      </c>
      <c r="C42" s="17" t="s">
        <v>155</v>
      </c>
      <c r="D42" s="18" t="s">
        <v>13</v>
      </c>
      <c r="E42" s="16" t="s">
        <v>16</v>
      </c>
      <c r="F42" s="45">
        <v>23.27</v>
      </c>
      <c r="G42" s="22">
        <v>2</v>
      </c>
    </row>
    <row r="43" spans="1:1024">
      <c r="A43" s="22"/>
      <c r="B43" s="16">
        <v>481</v>
      </c>
      <c r="C43" s="21" t="s">
        <v>180</v>
      </c>
      <c r="D43" s="18" t="s">
        <v>45</v>
      </c>
      <c r="E43" s="16" t="s">
        <v>77</v>
      </c>
      <c r="F43" s="22" t="s">
        <v>21</v>
      </c>
      <c r="G43" s="22"/>
    </row>
    <row r="44" spans="1:1024">
      <c r="A44" s="22"/>
      <c r="B44" s="16">
        <v>410</v>
      </c>
      <c r="C44" s="17" t="s">
        <v>190</v>
      </c>
      <c r="D44" s="18" t="s">
        <v>10</v>
      </c>
      <c r="E44" s="16" t="s">
        <v>182</v>
      </c>
      <c r="F44" s="22" t="s">
        <v>21</v>
      </c>
      <c r="G44" s="22"/>
    </row>
    <row r="45" spans="1:1024" ht="26.45" customHeight="1"/>
    <row r="46" spans="1:1024" s="4" customFormat="1" ht="29.1" customHeight="1">
      <c r="A46" s="1" t="s">
        <v>191</v>
      </c>
      <c r="B46" s="1"/>
      <c r="C46" s="1"/>
      <c r="D46" s="1"/>
      <c r="E46" s="1"/>
      <c r="F46" s="1"/>
      <c r="G46" s="1"/>
      <c r="AMI46" s="7"/>
      <c r="AMJ46" s="7"/>
    </row>
    <row r="47" spans="1:1024" s="4" customFormat="1" ht="29.1" customHeight="1">
      <c r="A47" s="37" t="s">
        <v>2</v>
      </c>
      <c r="B47" s="37" t="s">
        <v>4</v>
      </c>
      <c r="C47" s="37" t="s">
        <v>5</v>
      </c>
      <c r="D47" s="38" t="s">
        <v>6</v>
      </c>
      <c r="E47" s="38" t="s">
        <v>7</v>
      </c>
      <c r="F47" s="37" t="s">
        <v>8</v>
      </c>
      <c r="G47" s="37" t="s">
        <v>34</v>
      </c>
      <c r="AMI47" s="7"/>
      <c r="AMJ47" s="7"/>
    </row>
    <row r="48" spans="1:1024">
      <c r="A48" s="22">
        <v>1</v>
      </c>
      <c r="B48" s="16">
        <v>433</v>
      </c>
      <c r="C48" s="17" t="s">
        <v>192</v>
      </c>
      <c r="D48" s="18" t="s">
        <v>49</v>
      </c>
      <c r="E48" s="16" t="s">
        <v>175</v>
      </c>
      <c r="F48" s="22">
        <v>162</v>
      </c>
      <c r="G48" s="22">
        <v>12</v>
      </c>
    </row>
    <row r="49" spans="1:1024">
      <c r="A49" s="22">
        <v>2</v>
      </c>
      <c r="B49" s="16">
        <v>500</v>
      </c>
      <c r="C49" s="17" t="s">
        <v>193</v>
      </c>
      <c r="D49" s="18" t="s">
        <v>13</v>
      </c>
      <c r="E49" s="16" t="s">
        <v>16</v>
      </c>
      <c r="F49" s="22">
        <v>158</v>
      </c>
      <c r="G49" s="22">
        <v>11</v>
      </c>
    </row>
    <row r="50" spans="1:1024">
      <c r="A50" s="22">
        <v>3</v>
      </c>
      <c r="B50" s="16">
        <v>288</v>
      </c>
      <c r="C50" s="17" t="s">
        <v>194</v>
      </c>
      <c r="D50" s="18" t="s">
        <v>45</v>
      </c>
      <c r="E50" s="16" t="s">
        <v>128</v>
      </c>
      <c r="F50" s="22">
        <v>158</v>
      </c>
      <c r="G50" s="22">
        <v>10</v>
      </c>
    </row>
    <row r="51" spans="1:1024">
      <c r="A51" s="22">
        <v>4</v>
      </c>
      <c r="B51" s="16">
        <v>342</v>
      </c>
      <c r="C51" s="17" t="s">
        <v>195</v>
      </c>
      <c r="D51" s="18" t="s">
        <v>45</v>
      </c>
      <c r="E51" s="16" t="s">
        <v>11</v>
      </c>
      <c r="F51" s="22">
        <v>154</v>
      </c>
      <c r="G51" s="22">
        <v>9</v>
      </c>
    </row>
    <row r="52" spans="1:1024">
      <c r="A52" s="22">
        <v>5</v>
      </c>
      <c r="B52" s="16">
        <v>428</v>
      </c>
      <c r="C52" s="17" t="s">
        <v>196</v>
      </c>
      <c r="D52" s="18" t="s">
        <v>49</v>
      </c>
      <c r="E52" s="16" t="s">
        <v>175</v>
      </c>
      <c r="F52" s="22">
        <v>150</v>
      </c>
      <c r="G52" s="22">
        <v>8</v>
      </c>
    </row>
    <row r="53" spans="1:1024">
      <c r="A53" s="22">
        <v>6</v>
      </c>
      <c r="B53" s="16">
        <v>280</v>
      </c>
      <c r="C53" s="17" t="s">
        <v>125</v>
      </c>
      <c r="D53" s="18" t="s">
        <v>49</v>
      </c>
      <c r="E53" s="16" t="s">
        <v>27</v>
      </c>
      <c r="F53" s="22">
        <v>145</v>
      </c>
      <c r="G53" s="22">
        <v>7</v>
      </c>
    </row>
    <row r="54" spans="1:1024">
      <c r="A54" s="22">
        <v>7</v>
      </c>
      <c r="B54" s="16">
        <v>344</v>
      </c>
      <c r="C54" s="17" t="s">
        <v>197</v>
      </c>
      <c r="D54" s="18" t="s">
        <v>45</v>
      </c>
      <c r="E54" s="16" t="s">
        <v>11</v>
      </c>
      <c r="F54" s="22">
        <v>145</v>
      </c>
      <c r="G54" s="22">
        <v>6</v>
      </c>
    </row>
    <row r="55" spans="1:1024">
      <c r="A55" s="22">
        <v>8</v>
      </c>
      <c r="B55" s="16">
        <v>143</v>
      </c>
      <c r="C55" s="17" t="s">
        <v>198</v>
      </c>
      <c r="D55" s="18" t="s">
        <v>13</v>
      </c>
      <c r="E55" s="16" t="s">
        <v>100</v>
      </c>
      <c r="F55" s="22">
        <v>140</v>
      </c>
      <c r="G55" s="22">
        <v>5</v>
      </c>
    </row>
    <row r="56" spans="1:1024">
      <c r="A56" s="22">
        <v>9</v>
      </c>
      <c r="B56" s="16">
        <v>323</v>
      </c>
      <c r="C56" s="17" t="s">
        <v>199</v>
      </c>
      <c r="D56" s="18" t="s">
        <v>10</v>
      </c>
      <c r="E56" s="16" t="s">
        <v>66</v>
      </c>
      <c r="F56" s="22">
        <v>135</v>
      </c>
      <c r="G56" s="22">
        <v>4</v>
      </c>
    </row>
    <row r="57" spans="1:1024">
      <c r="A57" s="22">
        <v>10</v>
      </c>
      <c r="B57" s="16">
        <v>462</v>
      </c>
      <c r="C57" s="17" t="s">
        <v>200</v>
      </c>
      <c r="D57" s="18" t="s">
        <v>49</v>
      </c>
      <c r="E57" s="16" t="s">
        <v>151</v>
      </c>
      <c r="F57" s="22">
        <v>135</v>
      </c>
      <c r="G57" s="22">
        <v>3</v>
      </c>
    </row>
    <row r="58" spans="1:1024">
      <c r="A58" s="22">
        <v>11</v>
      </c>
      <c r="B58" s="16">
        <v>319</v>
      </c>
      <c r="C58" s="17" t="s">
        <v>201</v>
      </c>
      <c r="D58" s="18" t="s">
        <v>49</v>
      </c>
      <c r="E58" s="16" t="s">
        <v>66</v>
      </c>
      <c r="F58" s="22">
        <v>135</v>
      </c>
      <c r="G58" s="22">
        <v>2</v>
      </c>
    </row>
    <row r="59" spans="1:1024">
      <c r="A59" s="22"/>
      <c r="B59" s="16">
        <v>411</v>
      </c>
      <c r="C59" s="17" t="s">
        <v>202</v>
      </c>
      <c r="D59" s="18" t="s">
        <v>10</v>
      </c>
      <c r="E59" s="16" t="s">
        <v>182</v>
      </c>
      <c r="F59" s="22" t="s">
        <v>21</v>
      </c>
      <c r="G59" s="22"/>
    </row>
    <row r="60" spans="1:1024">
      <c r="A60" s="22"/>
      <c r="B60" s="16">
        <v>432</v>
      </c>
      <c r="C60" s="17" t="s">
        <v>203</v>
      </c>
      <c r="D60" s="18" t="s">
        <v>49</v>
      </c>
      <c r="E60" s="16" t="s">
        <v>175</v>
      </c>
      <c r="F60" s="22" t="s">
        <v>21</v>
      </c>
      <c r="G60" s="22"/>
    </row>
    <row r="61" spans="1:1024" ht="28.15" customHeight="1"/>
    <row r="62" spans="1:1024" s="4" customFormat="1" ht="29.1" customHeight="1">
      <c r="A62" s="1" t="s">
        <v>204</v>
      </c>
      <c r="B62" s="1"/>
      <c r="C62" s="1"/>
      <c r="D62" s="1"/>
      <c r="E62" s="1"/>
      <c r="F62" s="1"/>
      <c r="G62" s="1"/>
      <c r="AMI62" s="7"/>
      <c r="AMJ62" s="7"/>
    </row>
    <row r="63" spans="1:1024" s="4" customFormat="1" ht="29.1" customHeight="1">
      <c r="A63" s="37" t="s">
        <v>2</v>
      </c>
      <c r="B63" s="37" t="s">
        <v>4</v>
      </c>
      <c r="C63" s="37" t="s">
        <v>5</v>
      </c>
      <c r="D63" s="38" t="s">
        <v>6</v>
      </c>
      <c r="E63" s="38" t="s">
        <v>7</v>
      </c>
      <c r="F63" s="37" t="s">
        <v>8</v>
      </c>
      <c r="G63" s="37" t="s">
        <v>34</v>
      </c>
      <c r="AMI63" s="7"/>
      <c r="AMJ63" s="7"/>
    </row>
    <row r="64" spans="1:1024">
      <c r="A64" s="22">
        <v>1</v>
      </c>
      <c r="B64" s="16">
        <v>265</v>
      </c>
      <c r="C64" s="17" t="s">
        <v>205</v>
      </c>
      <c r="D64" s="18" t="s">
        <v>13</v>
      </c>
      <c r="E64" s="16" t="s">
        <v>150</v>
      </c>
      <c r="F64" s="54" t="s">
        <v>270</v>
      </c>
      <c r="G64" s="22">
        <v>12</v>
      </c>
    </row>
    <row r="65" spans="1:1024">
      <c r="A65" s="22">
        <v>2</v>
      </c>
      <c r="B65" s="16">
        <v>356</v>
      </c>
      <c r="C65" s="17" t="s">
        <v>206</v>
      </c>
      <c r="D65" s="18" t="s">
        <v>10</v>
      </c>
      <c r="E65" s="16" t="s">
        <v>11</v>
      </c>
      <c r="F65" s="22" t="s">
        <v>207</v>
      </c>
      <c r="G65" s="22">
        <v>11</v>
      </c>
    </row>
    <row r="66" spans="1:1024">
      <c r="A66" s="22">
        <v>3</v>
      </c>
      <c r="B66" s="16">
        <v>345</v>
      </c>
      <c r="C66" s="17" t="s">
        <v>208</v>
      </c>
      <c r="D66" s="18" t="s">
        <v>10</v>
      </c>
      <c r="E66" s="16" t="s">
        <v>11</v>
      </c>
      <c r="F66" s="22" t="s">
        <v>209</v>
      </c>
      <c r="G66" s="22">
        <v>10</v>
      </c>
    </row>
    <row r="67" spans="1:1024">
      <c r="A67" s="22">
        <v>4</v>
      </c>
      <c r="B67" s="16">
        <v>360</v>
      </c>
      <c r="C67" s="17" t="s">
        <v>210</v>
      </c>
      <c r="D67" s="18" t="s">
        <v>13</v>
      </c>
      <c r="E67" s="16" t="s">
        <v>11</v>
      </c>
      <c r="F67" s="45" t="s">
        <v>211</v>
      </c>
      <c r="G67" s="22">
        <v>9</v>
      </c>
    </row>
    <row r="68" spans="1:1024">
      <c r="A68" s="22">
        <v>5</v>
      </c>
      <c r="B68" s="16">
        <v>299</v>
      </c>
      <c r="C68" s="17" t="s">
        <v>212</v>
      </c>
      <c r="D68" s="18" t="s">
        <v>13</v>
      </c>
      <c r="E68" s="16" t="s">
        <v>213</v>
      </c>
      <c r="F68" s="22" t="s">
        <v>214</v>
      </c>
      <c r="G68" s="22">
        <v>8</v>
      </c>
    </row>
    <row r="69" spans="1:1024">
      <c r="A69" s="22">
        <v>6</v>
      </c>
      <c r="B69" s="16">
        <v>94</v>
      </c>
      <c r="C69" s="17" t="s">
        <v>215</v>
      </c>
      <c r="D69" s="18" t="s">
        <v>45</v>
      </c>
      <c r="E69" s="16" t="s">
        <v>89</v>
      </c>
      <c r="F69" s="22" t="s">
        <v>216</v>
      </c>
      <c r="G69" s="22">
        <v>7</v>
      </c>
    </row>
    <row r="70" spans="1:1024">
      <c r="A70" s="22">
        <v>7</v>
      </c>
      <c r="B70" s="16">
        <v>349</v>
      </c>
      <c r="C70" s="17" t="s">
        <v>217</v>
      </c>
      <c r="D70" s="18" t="s">
        <v>10</v>
      </c>
      <c r="E70" s="16" t="s">
        <v>11</v>
      </c>
      <c r="F70" s="22" t="s">
        <v>218</v>
      </c>
      <c r="G70" s="22">
        <v>6</v>
      </c>
    </row>
    <row r="71" spans="1:1024">
      <c r="A71" s="22">
        <v>8</v>
      </c>
      <c r="B71" s="16">
        <v>463</v>
      </c>
      <c r="C71" s="17" t="s">
        <v>219</v>
      </c>
      <c r="D71" s="18" t="s">
        <v>49</v>
      </c>
      <c r="E71" s="16" t="s">
        <v>151</v>
      </c>
      <c r="F71" s="22" t="s">
        <v>220</v>
      </c>
      <c r="G71" s="22">
        <v>5</v>
      </c>
    </row>
    <row r="72" spans="1:1024">
      <c r="A72" s="22">
        <v>9</v>
      </c>
      <c r="B72" s="16">
        <v>338</v>
      </c>
      <c r="C72" s="17" t="s">
        <v>221</v>
      </c>
      <c r="D72" s="18" t="s">
        <v>45</v>
      </c>
      <c r="E72" s="16" t="s">
        <v>11</v>
      </c>
      <c r="F72" s="45" t="s">
        <v>222</v>
      </c>
      <c r="G72" s="22">
        <v>4</v>
      </c>
    </row>
    <row r="73" spans="1:1024">
      <c r="A73" s="22">
        <v>10</v>
      </c>
      <c r="B73" s="16">
        <v>343</v>
      </c>
      <c r="C73" s="17" t="s">
        <v>223</v>
      </c>
      <c r="D73" s="18" t="s">
        <v>10</v>
      </c>
      <c r="E73" s="16" t="s">
        <v>11</v>
      </c>
      <c r="F73" s="45" t="s">
        <v>224</v>
      </c>
      <c r="G73" s="22">
        <v>3</v>
      </c>
    </row>
    <row r="74" spans="1:1024">
      <c r="A74" s="22">
        <v>11</v>
      </c>
      <c r="B74" s="16">
        <v>309</v>
      </c>
      <c r="C74" s="17" t="s">
        <v>225</v>
      </c>
      <c r="D74" s="18" t="s">
        <v>13</v>
      </c>
      <c r="E74" s="16" t="s">
        <v>16</v>
      </c>
      <c r="F74" s="22" t="s">
        <v>226</v>
      </c>
      <c r="G74" s="22">
        <v>2</v>
      </c>
    </row>
    <row r="75" spans="1:1024">
      <c r="A75" s="22"/>
      <c r="B75" s="16">
        <v>446</v>
      </c>
      <c r="C75" s="17" t="s">
        <v>117</v>
      </c>
      <c r="D75" s="18" t="s">
        <v>10</v>
      </c>
      <c r="E75" s="16" t="s">
        <v>227</v>
      </c>
      <c r="F75" s="22" t="s">
        <v>21</v>
      </c>
      <c r="G75" s="22"/>
    </row>
    <row r="76" spans="1:1024" ht="27.4" customHeight="1"/>
    <row r="77" spans="1:1024" s="4" customFormat="1" ht="29.1" customHeight="1">
      <c r="A77" s="1" t="s">
        <v>228</v>
      </c>
      <c r="B77" s="1"/>
      <c r="C77" s="1"/>
      <c r="D77" s="1"/>
      <c r="E77" s="1"/>
      <c r="F77" s="1"/>
      <c r="G77" s="1"/>
      <c r="AMI77" s="7"/>
      <c r="AMJ77" s="7"/>
    </row>
    <row r="78" spans="1:1024" s="4" customFormat="1" ht="29.1" customHeight="1">
      <c r="A78" s="37" t="s">
        <v>2</v>
      </c>
      <c r="B78" s="37" t="s">
        <v>4</v>
      </c>
      <c r="C78" s="37" t="s">
        <v>5</v>
      </c>
      <c r="D78" s="38" t="s">
        <v>6</v>
      </c>
      <c r="E78" s="38" t="s">
        <v>7</v>
      </c>
      <c r="F78" s="37" t="s">
        <v>8</v>
      </c>
      <c r="G78" s="37" t="s">
        <v>34</v>
      </c>
      <c r="AMI78" s="7"/>
      <c r="AMJ78" s="7"/>
    </row>
    <row r="79" spans="1:1024">
      <c r="A79" s="22">
        <v>1</v>
      </c>
      <c r="B79" s="16">
        <v>333</v>
      </c>
      <c r="C79" s="17" t="s">
        <v>229</v>
      </c>
      <c r="D79" s="18" t="s">
        <v>10</v>
      </c>
      <c r="E79" s="16" t="s">
        <v>66</v>
      </c>
      <c r="F79" s="22">
        <v>13.57</v>
      </c>
      <c r="G79" s="22">
        <v>12</v>
      </c>
    </row>
    <row r="80" spans="1:1024">
      <c r="A80" s="22">
        <v>2</v>
      </c>
      <c r="B80" s="16">
        <v>119</v>
      </c>
      <c r="C80" s="17" t="s">
        <v>230</v>
      </c>
      <c r="D80" s="18" t="s">
        <v>13</v>
      </c>
      <c r="E80" s="16" t="s">
        <v>100</v>
      </c>
      <c r="F80" s="45">
        <v>13.2</v>
      </c>
      <c r="G80" s="22">
        <v>11</v>
      </c>
    </row>
    <row r="81" spans="1:1024">
      <c r="A81" s="22">
        <v>3</v>
      </c>
      <c r="B81" s="16">
        <v>352</v>
      </c>
      <c r="C81" s="17" t="s">
        <v>231</v>
      </c>
      <c r="D81" s="18" t="s">
        <v>49</v>
      </c>
      <c r="E81" s="16" t="s">
        <v>11</v>
      </c>
      <c r="F81" s="22">
        <v>12.69</v>
      </c>
      <c r="G81" s="22">
        <v>10</v>
      </c>
    </row>
    <row r="82" spans="1:1024">
      <c r="A82" s="22">
        <v>4</v>
      </c>
      <c r="B82" s="16">
        <v>431</v>
      </c>
      <c r="C82" s="17" t="s">
        <v>232</v>
      </c>
      <c r="D82" s="18" t="s">
        <v>10</v>
      </c>
      <c r="E82" s="16" t="s">
        <v>175</v>
      </c>
      <c r="F82" s="22">
        <v>12.62</v>
      </c>
      <c r="G82" s="22">
        <v>9</v>
      </c>
    </row>
    <row r="83" spans="1:1024">
      <c r="A83" s="22">
        <v>5</v>
      </c>
      <c r="B83" s="16">
        <v>298</v>
      </c>
      <c r="C83" s="17" t="s">
        <v>233</v>
      </c>
      <c r="D83" s="18" t="s">
        <v>10</v>
      </c>
      <c r="E83" s="47" t="s">
        <v>61</v>
      </c>
      <c r="F83" s="22">
        <v>11.81</v>
      </c>
      <c r="G83" s="22">
        <v>8</v>
      </c>
    </row>
    <row r="84" spans="1:1024">
      <c r="A84" s="22">
        <v>6</v>
      </c>
      <c r="B84" s="16">
        <v>479</v>
      </c>
      <c r="C84" s="17" t="s">
        <v>234</v>
      </c>
      <c r="D84" s="18" t="s">
        <v>13</v>
      </c>
      <c r="E84" s="16" t="s">
        <v>77</v>
      </c>
      <c r="F84" s="22">
        <v>11.09</v>
      </c>
      <c r="G84" s="22">
        <v>7</v>
      </c>
    </row>
    <row r="85" spans="1:1024">
      <c r="A85" s="22">
        <v>7</v>
      </c>
      <c r="B85" s="16">
        <v>285</v>
      </c>
      <c r="C85" s="17" t="s">
        <v>127</v>
      </c>
      <c r="D85" s="18" t="s">
        <v>10</v>
      </c>
      <c r="E85" s="16" t="s">
        <v>128</v>
      </c>
      <c r="F85" s="22">
        <v>10.08</v>
      </c>
      <c r="G85" s="22">
        <v>6</v>
      </c>
    </row>
    <row r="86" spans="1:1024">
      <c r="A86" s="22"/>
      <c r="B86" s="16">
        <v>199</v>
      </c>
      <c r="C86" s="17" t="s">
        <v>235</v>
      </c>
      <c r="D86" s="18" t="s">
        <v>45</v>
      </c>
      <c r="E86" s="16" t="s">
        <v>24</v>
      </c>
      <c r="F86" s="22" t="s">
        <v>21</v>
      </c>
      <c r="G86" s="22"/>
    </row>
    <row r="87" spans="1:1024">
      <c r="A87" s="22"/>
      <c r="B87" s="16">
        <v>253</v>
      </c>
      <c r="C87" s="17" t="s">
        <v>236</v>
      </c>
      <c r="D87" s="18" t="s">
        <v>13</v>
      </c>
      <c r="E87" s="16" t="s">
        <v>24</v>
      </c>
      <c r="F87" s="22" t="s">
        <v>21</v>
      </c>
      <c r="G87" s="22"/>
    </row>
    <row r="88" spans="1:1024">
      <c r="A88" s="22"/>
      <c r="B88" s="16">
        <v>411</v>
      </c>
      <c r="C88" s="17" t="s">
        <v>202</v>
      </c>
      <c r="D88" s="18" t="s">
        <v>10</v>
      </c>
      <c r="E88" s="16" t="s">
        <v>182</v>
      </c>
      <c r="F88" s="22" t="s">
        <v>21</v>
      </c>
      <c r="G88" s="22"/>
    </row>
    <row r="89" spans="1:1024">
      <c r="A89" s="22"/>
      <c r="B89" s="16">
        <v>432</v>
      </c>
      <c r="C89" s="17" t="s">
        <v>203</v>
      </c>
      <c r="D89" s="18" t="s">
        <v>49</v>
      </c>
      <c r="E89" s="16" t="s">
        <v>175</v>
      </c>
      <c r="F89" s="22" t="s">
        <v>21</v>
      </c>
      <c r="G89" s="22"/>
    </row>
    <row r="90" spans="1:1024">
      <c r="A90" s="22"/>
      <c r="B90" s="16">
        <v>283</v>
      </c>
      <c r="C90" s="17" t="s">
        <v>237</v>
      </c>
      <c r="D90" s="18" t="s">
        <v>45</v>
      </c>
      <c r="E90" s="16" t="s">
        <v>238</v>
      </c>
      <c r="F90" s="22" t="s">
        <v>21</v>
      </c>
      <c r="G90" s="22"/>
    </row>
    <row r="91" spans="1:1024" ht="25.7" customHeight="1"/>
    <row r="92" spans="1:1024" s="4" customFormat="1" ht="29.1" customHeight="1">
      <c r="A92" s="1" t="s">
        <v>239</v>
      </c>
      <c r="B92" s="1"/>
      <c r="C92" s="1"/>
      <c r="D92" s="1"/>
      <c r="E92" s="1"/>
      <c r="F92" s="1"/>
      <c r="G92" s="1"/>
      <c r="AMI92" s="7"/>
      <c r="AMJ92" s="7"/>
    </row>
    <row r="93" spans="1:1024" s="4" customFormat="1" ht="29.1" customHeight="1">
      <c r="A93" s="37" t="s">
        <v>2</v>
      </c>
      <c r="B93" s="37" t="s">
        <v>4</v>
      </c>
      <c r="C93" s="37" t="s">
        <v>5</v>
      </c>
      <c r="D93" s="38" t="s">
        <v>6</v>
      </c>
      <c r="E93" s="38" t="s">
        <v>7</v>
      </c>
      <c r="F93" s="37" t="s">
        <v>8</v>
      </c>
      <c r="G93" s="37" t="s">
        <v>34</v>
      </c>
      <c r="AMI93" s="7"/>
      <c r="AMJ93" s="7"/>
    </row>
    <row r="94" spans="1:1024">
      <c r="A94" s="22">
        <v>1</v>
      </c>
      <c r="B94" s="16">
        <v>179</v>
      </c>
      <c r="C94" s="17" t="s">
        <v>240</v>
      </c>
      <c r="D94" s="18" t="s">
        <v>13</v>
      </c>
      <c r="E94" s="16" t="s">
        <v>241</v>
      </c>
      <c r="F94" s="45">
        <v>45</v>
      </c>
      <c r="G94" s="22">
        <v>12</v>
      </c>
    </row>
    <row r="95" spans="1:1024">
      <c r="A95" s="22">
        <v>2</v>
      </c>
      <c r="B95" s="16">
        <v>479</v>
      </c>
      <c r="C95" s="17" t="s">
        <v>234</v>
      </c>
      <c r="D95" s="18" t="s">
        <v>13</v>
      </c>
      <c r="E95" s="16" t="s">
        <v>77</v>
      </c>
      <c r="F95" s="22">
        <v>22.57</v>
      </c>
      <c r="G95" s="22">
        <v>11</v>
      </c>
    </row>
    <row r="96" spans="1:1024">
      <c r="A96" s="22">
        <v>3</v>
      </c>
      <c r="B96" s="16">
        <v>328</v>
      </c>
      <c r="C96" s="17" t="s">
        <v>242</v>
      </c>
      <c r="D96" s="18" t="s">
        <v>13</v>
      </c>
      <c r="E96" s="16" t="s">
        <v>66</v>
      </c>
      <c r="F96" s="22">
        <v>22.45</v>
      </c>
      <c r="G96" s="22">
        <v>10</v>
      </c>
    </row>
    <row r="97" spans="1:7">
      <c r="A97" s="22">
        <v>4</v>
      </c>
      <c r="B97" s="16">
        <v>279</v>
      </c>
      <c r="C97" s="17" t="s">
        <v>243</v>
      </c>
      <c r="D97" s="18" t="s">
        <v>49</v>
      </c>
      <c r="E97" s="16" t="s">
        <v>27</v>
      </c>
      <c r="F97" s="45">
        <v>19.2</v>
      </c>
      <c r="G97" s="22">
        <v>9</v>
      </c>
    </row>
    <row r="98" spans="1:7">
      <c r="A98" s="22">
        <v>5</v>
      </c>
      <c r="B98" s="16">
        <v>420</v>
      </c>
      <c r="C98" s="17" t="s">
        <v>244</v>
      </c>
      <c r="D98" s="18" t="s">
        <v>49</v>
      </c>
      <c r="E98" s="16" t="s">
        <v>148</v>
      </c>
      <c r="F98" s="22">
        <v>16.739999999999998</v>
      </c>
      <c r="G98" s="22">
        <v>8</v>
      </c>
    </row>
    <row r="99" spans="1:7">
      <c r="A99" s="22">
        <v>6</v>
      </c>
      <c r="B99" s="16">
        <v>353</v>
      </c>
      <c r="C99" s="17" t="s">
        <v>245</v>
      </c>
      <c r="D99" s="18" t="s">
        <v>49</v>
      </c>
      <c r="E99" s="16" t="s">
        <v>11</v>
      </c>
      <c r="F99" s="54" t="s">
        <v>277</v>
      </c>
      <c r="G99" s="22"/>
    </row>
    <row r="100" spans="1:7">
      <c r="A100" s="22"/>
      <c r="B100" s="16">
        <v>489</v>
      </c>
      <c r="C100" s="17" t="s">
        <v>246</v>
      </c>
      <c r="D100" s="18" t="s">
        <v>45</v>
      </c>
      <c r="E100" s="16" t="s">
        <v>16</v>
      </c>
      <c r="F100" s="22" t="s">
        <v>21</v>
      </c>
      <c r="G100" s="22"/>
    </row>
    <row r="101" spans="1:7">
      <c r="A101" s="22"/>
      <c r="B101" s="16">
        <v>484</v>
      </c>
      <c r="C101" s="17" t="s">
        <v>247</v>
      </c>
      <c r="D101" s="18" t="s">
        <v>49</v>
      </c>
      <c r="E101" s="16" t="s">
        <v>77</v>
      </c>
      <c r="F101" s="22" t="s">
        <v>21</v>
      </c>
      <c r="G101" s="22"/>
    </row>
  </sheetData>
  <mergeCells count="8">
    <mergeCell ref="A62:G62"/>
    <mergeCell ref="A77:G77"/>
    <mergeCell ref="A92:G92"/>
    <mergeCell ref="A1:G1"/>
    <mergeCell ref="A3:G3"/>
    <mergeCell ref="A15:G15"/>
    <mergeCell ref="A30:G30"/>
    <mergeCell ref="A46:G46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MI32"/>
  <sheetViews>
    <sheetView zoomScaleNormal="100" workbookViewId="0">
      <selection sqref="A1:G1"/>
    </sheetView>
  </sheetViews>
  <sheetFormatPr defaultRowHeight="12.75"/>
  <cols>
    <col min="1" max="2" width="11.5703125" style="4"/>
    <col min="3" max="4" width="10.28515625" style="4" customWidth="1"/>
    <col min="5" max="5" width="9.85546875" style="4" customWidth="1"/>
    <col min="6" max="6" width="10" style="4" customWidth="1"/>
    <col min="7" max="7" width="10.7109375" style="4" customWidth="1"/>
    <col min="8" max="8" width="10.85546875" style="4" customWidth="1"/>
    <col min="9" max="9" width="10.7109375" style="4" customWidth="1"/>
    <col min="10" max="10" width="8.5703125" style="4" customWidth="1"/>
    <col min="11" max="11" width="9.7109375" style="4" customWidth="1"/>
    <col min="12" max="1020" width="11.5703125" style="4"/>
    <col min="1021" max="1021" width="11.5703125" style="7"/>
    <col min="1022" max="1024" width="11.5703125"/>
  </cols>
  <sheetData>
    <row r="1" spans="1:1023" s="48" customFormat="1" ht="56.65" customHeight="1">
      <c r="A1" s="3" t="s">
        <v>0</v>
      </c>
      <c r="B1" s="3"/>
      <c r="C1" s="3"/>
      <c r="D1" s="3"/>
      <c r="E1" s="3"/>
      <c r="F1" s="3"/>
      <c r="G1" s="3"/>
      <c r="H1" s="8"/>
      <c r="I1" s="8"/>
      <c r="J1" s="8"/>
      <c r="K1" s="8"/>
      <c r="L1" s="8"/>
      <c r="AMG1" s="7"/>
      <c r="AMH1"/>
      <c r="AMI1"/>
    </row>
    <row r="2" spans="1:1023" s="48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AMG2" s="7"/>
      <c r="AMH2"/>
      <c r="AMI2"/>
    </row>
    <row r="3" spans="1:1023" s="48" customFormat="1" ht="24.95" customHeight="1">
      <c r="A3" s="13" t="s">
        <v>2</v>
      </c>
      <c r="B3" s="13" t="s">
        <v>7</v>
      </c>
      <c r="C3" s="13" t="s">
        <v>248</v>
      </c>
      <c r="D3" s="13" t="s">
        <v>249</v>
      </c>
      <c r="E3" s="13" t="s">
        <v>35</v>
      </c>
      <c r="F3" s="13" t="s">
        <v>56</v>
      </c>
      <c r="G3" s="13" t="s">
        <v>250</v>
      </c>
      <c r="H3" s="13" t="s">
        <v>251</v>
      </c>
      <c r="I3" s="13" t="s">
        <v>252</v>
      </c>
      <c r="J3" s="13" t="s">
        <v>253</v>
      </c>
      <c r="K3" s="13" t="s">
        <v>254</v>
      </c>
      <c r="L3" s="13" t="s">
        <v>255</v>
      </c>
      <c r="M3" s="13" t="s">
        <v>256</v>
      </c>
      <c r="AMG3" s="7"/>
      <c r="AMH3"/>
      <c r="AMI3"/>
    </row>
    <row r="4" spans="1:1023">
      <c r="A4" s="49">
        <v>1</v>
      </c>
      <c r="B4" s="50" t="s">
        <v>16</v>
      </c>
      <c r="C4" s="22">
        <v>128</v>
      </c>
      <c r="D4" s="22">
        <f>SUMIF('Staza (m)'!$F$23:$F$34,B4,'Staza (m)'!$H$23:$H$34)</f>
        <v>16</v>
      </c>
      <c r="E4" s="22">
        <f>SUMIF('Staza (m)'!$F$38:$F$49,B4,'Staza (m)'!$H$38:$H$49)</f>
        <v>0</v>
      </c>
      <c r="F4" s="22">
        <f>SUMIF('Staza (m)'!$F$53:$F$57,B4,'Staza (m)'!$H$53:$H$57)</f>
        <v>9</v>
      </c>
      <c r="G4" s="22">
        <f>SUMIF('Staza (m)'!$F$61:$F$65,B4,'Staza (m)'!$H$61:$H$65)</f>
        <v>28</v>
      </c>
      <c r="H4" s="22">
        <f>SUMIF('Staza (m)'!$F$69:$F$76,B4,'Staza (m)'!$H$69:$H$76)</f>
        <v>20</v>
      </c>
      <c r="I4" s="22">
        <f>SUMIF('Skokovi, bacanja (m-ž)'!$E$5:$E$13,B4,'Skokovi, bacanja (m-ž)'!$G$5:$G$13)</f>
        <v>25</v>
      </c>
      <c r="J4" s="22">
        <f>SUMIF('Skokovi, bacanja (m-ž)'!$E$17:$E$28,B4,'Skokovi, bacanja (m-ž)'!$G$17:$G$28)</f>
        <v>13</v>
      </c>
      <c r="K4" s="22">
        <f>SUMIF('Skokovi, bacanja (m-ž)'!$E$32:$E$44,B4,'Skokovi, bacanja (m-ž)'!$G$32:$G$44)</f>
        <v>6</v>
      </c>
      <c r="L4" s="22">
        <f t="shared" ref="L4:L32" si="0">SUM(D4:K4)</f>
        <v>117</v>
      </c>
      <c r="M4" s="22">
        <f t="shared" ref="M4:M32" si="1">C4+L4</f>
        <v>245</v>
      </c>
    </row>
    <row r="5" spans="1:1023">
      <c r="A5" s="49">
        <v>2</v>
      </c>
      <c r="B5" s="50" t="s">
        <v>11</v>
      </c>
      <c r="C5" s="22">
        <v>95</v>
      </c>
      <c r="D5" s="22">
        <f>SUMIF('Staza (m)'!$F$23:$F$34,B5,'Staza (m)'!$H$23:$H$34)</f>
        <v>15</v>
      </c>
      <c r="E5" s="22">
        <f>SUMIF('Staza (m)'!$F$38:$F$49,B5,'Staza (m)'!$H$38:$H$49)</f>
        <v>0</v>
      </c>
      <c r="F5" s="22">
        <f>SUMIF('Staza (m)'!$F$53:$F$57,B5,'Staza (m)'!$H$53:$H$57)</f>
        <v>0</v>
      </c>
      <c r="G5" s="22">
        <f>SUMIF('Staza (m)'!$F$61:$F$65,B5,'Staza (m)'!$H$61:$H$65)</f>
        <v>0</v>
      </c>
      <c r="H5" s="22">
        <f>SUMIF('Staza (m)'!$F$69:$F$76,B5,'Staza (m)'!$H$69:$H$76)</f>
        <v>10</v>
      </c>
      <c r="I5" s="22">
        <f>SUMIF('Skokovi, bacanja (m-ž)'!$E$5:$E$13,B5,'Skokovi, bacanja (m-ž)'!$G$5:$G$13)</f>
        <v>22</v>
      </c>
      <c r="J5" s="22">
        <f>SUMIF('Skokovi, bacanja (m-ž)'!$E$17:$E$28,B5,'Skokovi, bacanja (m-ž)'!$G$17:$G$28)</f>
        <v>16</v>
      </c>
      <c r="K5" s="22">
        <f>SUMIF('Skokovi, bacanja (m-ž)'!$E$32:$E$44,B5,'Skokovi, bacanja (m-ž)'!$G$32:$G$44)</f>
        <v>9</v>
      </c>
      <c r="L5" s="22">
        <f t="shared" si="0"/>
        <v>72</v>
      </c>
      <c r="M5" s="22">
        <f t="shared" si="1"/>
        <v>167</v>
      </c>
    </row>
    <row r="6" spans="1:1023">
      <c r="A6" s="49">
        <v>3</v>
      </c>
      <c r="B6" s="50" t="s">
        <v>24</v>
      </c>
      <c r="C6" s="22">
        <v>71</v>
      </c>
      <c r="D6" s="22">
        <f>SUMIF('Staza (m)'!$F$23:$F$34,B6,'Staza (m)'!$H$23:$H$34)</f>
        <v>18</v>
      </c>
      <c r="E6" s="22">
        <f>SUMIF('Staza (m)'!$F$38:$F$49,B6,'Staza (m)'!$H$38:$H$49)</f>
        <v>0</v>
      </c>
      <c r="F6" s="22">
        <f>SUMIF('Staza (m)'!$F$53:$F$57,B6,'Staza (m)'!$H$53:$H$57)</f>
        <v>0</v>
      </c>
      <c r="G6" s="22">
        <f>SUMIF('Staza (m)'!$F$61:$F$65,B6,'Staza (m)'!$H$61:$H$65)</f>
        <v>0</v>
      </c>
      <c r="H6" s="22">
        <f>SUMIF('Staza (m)'!$F$69:$F$76,B6,'Staza (m)'!$H$69:$H$76)</f>
        <v>11</v>
      </c>
      <c r="I6" s="22">
        <f>SUMIF('Skokovi, bacanja (m-ž)'!$E$5:$E$13,B6,'Skokovi, bacanja (m-ž)'!$G$5:$G$13)</f>
        <v>12</v>
      </c>
      <c r="J6" s="22">
        <f>SUMIF('Skokovi, bacanja (m-ž)'!$E$17:$E$28,B6,'Skokovi, bacanja (m-ž)'!$G$17:$G$28)</f>
        <v>5</v>
      </c>
      <c r="K6" s="22">
        <f>SUMIF('Skokovi, bacanja (m-ž)'!$E$32:$E$44,B6,'Skokovi, bacanja (m-ž)'!$G$32:$G$44)</f>
        <v>0</v>
      </c>
      <c r="L6" s="22">
        <f t="shared" si="0"/>
        <v>46</v>
      </c>
      <c r="M6" s="22">
        <f t="shared" si="1"/>
        <v>117</v>
      </c>
    </row>
    <row r="7" spans="1:1023">
      <c r="A7" s="49">
        <v>4</v>
      </c>
      <c r="B7" s="50" t="s">
        <v>77</v>
      </c>
      <c r="C7" s="22">
        <v>62</v>
      </c>
      <c r="D7" s="22">
        <f>SUMIF('Staza (m)'!$F$23:$F$34,B7,'Staza (m)'!$H$23:$H$34)</f>
        <v>0</v>
      </c>
      <c r="E7" s="22">
        <f>SUMIF('Staza (m)'!$F$38:$F$49,B7,'Staza (m)'!$H$38:$H$49)</f>
        <v>0</v>
      </c>
      <c r="F7" s="22">
        <f>SUMIF('Staza (m)'!$F$53:$F$57,B7,'Staza (m)'!$H$53:$H$57)</f>
        <v>0</v>
      </c>
      <c r="G7" s="22">
        <f>SUMIF('Staza (m)'!$F$61:$F$65,B7,'Staza (m)'!$H$61:$H$65)</f>
        <v>0</v>
      </c>
      <c r="H7" s="22">
        <f>SUMIF('Staza (m)'!$F$69:$F$76,B7,'Staza (m)'!$H$69:$H$76)</f>
        <v>0</v>
      </c>
      <c r="I7" s="22">
        <f>SUMIF('Skokovi, bacanja (m-ž)'!$E$5:$E$13,B7,'Skokovi, bacanja (m-ž)'!$G$5:$G$13)</f>
        <v>0</v>
      </c>
      <c r="J7" s="22">
        <f>SUMIF('Skokovi, bacanja (m-ž)'!$E$17:$E$28,B7,'Skokovi, bacanja (m-ž)'!$G$17:$G$28)</f>
        <v>3</v>
      </c>
      <c r="K7" s="22">
        <f>SUMIF('Skokovi, bacanja (m-ž)'!$E$32:$E$44,B7,'Skokovi, bacanja (m-ž)'!$G$32:$G$44)</f>
        <v>19</v>
      </c>
      <c r="L7" s="22">
        <f t="shared" si="0"/>
        <v>22</v>
      </c>
      <c r="M7" s="22">
        <f t="shared" si="1"/>
        <v>84</v>
      </c>
    </row>
    <row r="8" spans="1:1023">
      <c r="A8" s="49">
        <v>5</v>
      </c>
      <c r="B8" s="50" t="s">
        <v>27</v>
      </c>
      <c r="C8" s="22">
        <v>44</v>
      </c>
      <c r="D8" s="22">
        <f>SUMIF('Staza (m)'!$F$23:$F$34,B8,'Staza (m)'!$H$23:$H$34)</f>
        <v>10</v>
      </c>
      <c r="E8" s="22">
        <f>SUMIF('Staza (m)'!$F$38:$F$49,B8,'Staza (m)'!$H$38:$H$49)</f>
        <v>0</v>
      </c>
      <c r="F8" s="22">
        <f>SUMIF('Staza (m)'!$F$53:$F$57,B8,'Staza (m)'!$H$53:$H$57)</f>
        <v>0</v>
      </c>
      <c r="G8" s="22">
        <f>SUMIF('Staza (m)'!$F$61:$F$65,B8,'Staza (m)'!$H$61:$H$65)</f>
        <v>10</v>
      </c>
      <c r="H8" s="22">
        <f>SUMIF('Staza (m)'!$F$69:$F$76,B8,'Staza (m)'!$H$69:$H$76)</f>
        <v>9</v>
      </c>
      <c r="I8" s="22">
        <f>SUMIF('Skokovi, bacanja (m-ž)'!$E$5:$E$13,B8,'Skokovi, bacanja (m-ž)'!$G$5:$G$13)</f>
        <v>0</v>
      </c>
      <c r="J8" s="22">
        <f>SUMIF('Skokovi, bacanja (m-ž)'!$E$17:$E$28,B8,'Skokovi, bacanja (m-ž)'!$G$17:$G$28)</f>
        <v>0</v>
      </c>
      <c r="K8" s="22">
        <f>SUMIF('Skokovi, bacanja (m-ž)'!$E$32:$E$44,B8,'Skokovi, bacanja (m-ž)'!$G$32:$G$44)</f>
        <v>6</v>
      </c>
      <c r="L8" s="22">
        <f t="shared" si="0"/>
        <v>35</v>
      </c>
      <c r="M8" s="22">
        <f t="shared" si="1"/>
        <v>79</v>
      </c>
    </row>
    <row r="9" spans="1:1023">
      <c r="A9" s="49">
        <v>6</v>
      </c>
      <c r="B9" s="50" t="s">
        <v>14</v>
      </c>
      <c r="C9" s="22">
        <v>36</v>
      </c>
      <c r="D9" s="22">
        <f>SUMIF('Staza (m)'!$F$23:$F$34,B9,'Staza (m)'!$H$23:$H$34)</f>
        <v>7</v>
      </c>
      <c r="E9" s="22">
        <f>SUMIF('Staza (m)'!$F$38:$F$49,B9,'Staza (m)'!$H$38:$H$49)</f>
        <v>0</v>
      </c>
      <c r="F9" s="22">
        <f>SUMIF('Staza (m)'!$F$53:$F$57,B9,'Staza (m)'!$H$53:$H$57)</f>
        <v>11</v>
      </c>
      <c r="G9" s="22">
        <f>SUMIF('Staza (m)'!$F$61:$F$65,B9,'Staza (m)'!$H$61:$H$65)</f>
        <v>0</v>
      </c>
      <c r="H9" s="22">
        <f>SUMIF('Staza (m)'!$F$69:$F$76,B9,'Staza (m)'!$H$69:$H$76)</f>
        <v>0</v>
      </c>
      <c r="I9" s="22">
        <f>SUMIF('Skokovi, bacanja (m-ž)'!$E$5:$E$13,B9,'Skokovi, bacanja (m-ž)'!$G$5:$G$13)</f>
        <v>0</v>
      </c>
      <c r="J9" s="22">
        <f>SUMIF('Skokovi, bacanja (m-ž)'!$E$17:$E$28,B9,'Skokovi, bacanja (m-ž)'!$G$17:$G$28)</f>
        <v>11</v>
      </c>
      <c r="K9" s="22">
        <f>SUMIF('Skokovi, bacanja (m-ž)'!$E$32:$E$44,B9,'Skokovi, bacanja (m-ž)'!$G$32:$G$44)</f>
        <v>5</v>
      </c>
      <c r="L9" s="22">
        <f t="shared" si="0"/>
        <v>34</v>
      </c>
      <c r="M9" s="22">
        <f t="shared" si="1"/>
        <v>70</v>
      </c>
    </row>
    <row r="10" spans="1:1023">
      <c r="A10" s="49">
        <v>7</v>
      </c>
      <c r="B10" s="50" t="s">
        <v>32</v>
      </c>
      <c r="C10" s="22">
        <v>27</v>
      </c>
      <c r="D10" s="22">
        <f>SUMIF('Staza (m)'!$F$23:$F$34,B10,'Staza (m)'!$H$23:$H$34)</f>
        <v>0</v>
      </c>
      <c r="E10" s="22">
        <f>SUMIF('Staza (m)'!$F$38:$F$49,B10,'Staza (m)'!$H$38:$H$49)</f>
        <v>21</v>
      </c>
      <c r="F10" s="22">
        <f>SUMIF('Staza (m)'!$F$53:$F$57,B10,'Staza (m)'!$H$53:$H$57)</f>
        <v>0</v>
      </c>
      <c r="G10" s="22">
        <f>SUMIF('Staza (m)'!$F$61:$F$65,B10,'Staza (m)'!$H$61:$H$65)</f>
        <v>0</v>
      </c>
      <c r="H10" s="22">
        <f>SUMIF('Staza (m)'!$F$69:$F$76,B10,'Staza (m)'!$H$69:$H$76)</f>
        <v>0</v>
      </c>
      <c r="I10" s="22">
        <f>SUMIF('Skokovi, bacanja (m-ž)'!$E$5:$E$13,B10,'Skokovi, bacanja (m-ž)'!$G$5:$G$13)</f>
        <v>0</v>
      </c>
      <c r="J10" s="22">
        <f>SUMIF('Skokovi, bacanja (m-ž)'!$E$17:$E$28,B10,'Skokovi, bacanja (m-ž)'!$G$17:$G$28)</f>
        <v>0</v>
      </c>
      <c r="K10" s="22">
        <f>SUMIF('Skokovi, bacanja (m-ž)'!$E$32:$E$44,B10,'Skokovi, bacanja (m-ž)'!$G$32:$G$44)</f>
        <v>3</v>
      </c>
      <c r="L10" s="22">
        <f t="shared" si="0"/>
        <v>24</v>
      </c>
      <c r="M10" s="22">
        <f t="shared" si="1"/>
        <v>51</v>
      </c>
    </row>
    <row r="11" spans="1:1023">
      <c r="A11" s="49">
        <v>8</v>
      </c>
      <c r="B11" s="50" t="s">
        <v>37</v>
      </c>
      <c r="C11" s="22">
        <v>22</v>
      </c>
      <c r="D11" s="22">
        <f>SUMIF('Staza (m)'!$F$23:$F$34,B11,'Staza (m)'!$H$23:$H$34)</f>
        <v>0</v>
      </c>
      <c r="E11" s="22">
        <f>SUMIF('Staza (m)'!$F$38:$F$49,B11,'Staza (m)'!$H$38:$H$49)</f>
        <v>12</v>
      </c>
      <c r="F11" s="22">
        <f>SUMIF('Staza (m)'!$F$53:$F$57,B11,'Staza (m)'!$H$53:$H$57)</f>
        <v>0</v>
      </c>
      <c r="G11" s="22">
        <f>SUMIF('Staza (m)'!$F$61:$F$65,B11,'Staza (m)'!$H$61:$H$65)</f>
        <v>0</v>
      </c>
      <c r="H11" s="22">
        <f>SUMIF('Staza (m)'!$F$69:$F$76,B11,'Staza (m)'!$H$69:$H$76)</f>
        <v>0</v>
      </c>
      <c r="I11" s="22">
        <f>SUMIF('Skokovi, bacanja (m-ž)'!$E$5:$E$13,B11,'Skokovi, bacanja (m-ž)'!$G$5:$G$13)</f>
        <v>0</v>
      </c>
      <c r="J11" s="22">
        <f>SUMIF('Skokovi, bacanja (m-ž)'!$E$17:$E$28,B11,'Skokovi, bacanja (m-ž)'!$G$17:$G$28)</f>
        <v>0</v>
      </c>
      <c r="K11" s="22">
        <f>SUMIF('Skokovi, bacanja (m-ž)'!$E$32:$E$44,B11,'Skokovi, bacanja (m-ž)'!$G$32:$G$44)</f>
        <v>0</v>
      </c>
      <c r="L11" s="22">
        <f t="shared" si="0"/>
        <v>12</v>
      </c>
      <c r="M11" s="22">
        <f t="shared" si="1"/>
        <v>34</v>
      </c>
    </row>
    <row r="12" spans="1:1023">
      <c r="A12" s="49">
        <v>9</v>
      </c>
      <c r="B12" s="50" t="s">
        <v>257</v>
      </c>
      <c r="C12" s="22">
        <v>30</v>
      </c>
      <c r="D12" s="22">
        <f>SUMIF('Staza (m)'!$F$23:$F$34,B12,'Staza (m)'!$H$23:$H$34)</f>
        <v>0</v>
      </c>
      <c r="E12" s="22">
        <f>SUMIF('Staza (m)'!$F$38:$F$49,B12,'Staza (m)'!$H$38:$H$49)</f>
        <v>0</v>
      </c>
      <c r="F12" s="22">
        <f>SUMIF('Staza (m)'!$F$53:$F$57,B12,'Staza (m)'!$H$53:$H$57)</f>
        <v>0</v>
      </c>
      <c r="G12" s="22">
        <f>SUMIF('Staza (m)'!$F$61:$F$65,B12,'Staza (m)'!$H$61:$H$65)</f>
        <v>0</v>
      </c>
      <c r="H12" s="22">
        <f>SUMIF('Staza (m)'!$F$69:$F$76,B12,'Staza (m)'!$H$69:$H$76)</f>
        <v>0</v>
      </c>
      <c r="I12" s="22">
        <f>SUMIF('Skokovi, bacanja (m-ž)'!$E$5:$E$13,B12,'Skokovi, bacanja (m-ž)'!$G$5:$G$13)</f>
        <v>0</v>
      </c>
      <c r="J12" s="22">
        <f>SUMIF('Skokovi, bacanja (m-ž)'!$E$17:$E$28,B12,'Skokovi, bacanja (m-ž)'!$G$17:$G$28)</f>
        <v>0</v>
      </c>
      <c r="K12" s="22">
        <f>SUMIF('Skokovi, bacanja (m-ž)'!$E$32:$E$44,B12,'Skokovi, bacanja (m-ž)'!$G$32:$G$44)</f>
        <v>0</v>
      </c>
      <c r="L12" s="22">
        <f t="shared" si="0"/>
        <v>0</v>
      </c>
      <c r="M12" s="22">
        <f t="shared" si="1"/>
        <v>30</v>
      </c>
    </row>
    <row r="13" spans="1:1023">
      <c r="A13" s="49">
        <v>10</v>
      </c>
      <c r="B13" s="50" t="s">
        <v>46</v>
      </c>
      <c r="C13" s="22">
        <v>3</v>
      </c>
      <c r="D13" s="22">
        <f>SUMIF('Staza (m)'!$F$23:$F$34,B13,'Staza (m)'!$H$23:$H$34)</f>
        <v>0</v>
      </c>
      <c r="E13" s="22">
        <f>SUMIF('Staza (m)'!$F$38:$F$49,B13,'Staza (m)'!$H$38:$H$49)</f>
        <v>7</v>
      </c>
      <c r="F13" s="22">
        <f>SUMIF('Staza (m)'!$F$53:$F$57,B13,'Staza (m)'!$H$53:$H$57)</f>
        <v>0</v>
      </c>
      <c r="G13" s="22">
        <f>SUMIF('Staza (m)'!$F$61:$F$65,B13,'Staza (m)'!$H$61:$H$65)</f>
        <v>0</v>
      </c>
      <c r="H13" s="22">
        <f>SUMIF('Staza (m)'!$F$69:$F$76,B13,'Staza (m)'!$H$69:$H$76)</f>
        <v>0</v>
      </c>
      <c r="I13" s="22">
        <f>SUMIF('Skokovi, bacanja (m-ž)'!$E$5:$E$13,B13,'Skokovi, bacanja (m-ž)'!$G$5:$G$13)</f>
        <v>0</v>
      </c>
      <c r="J13" s="22">
        <f>SUMIF('Skokovi, bacanja (m-ž)'!$E$17:$E$28,B13,'Skokovi, bacanja (m-ž)'!$G$17:$G$28)</f>
        <v>12</v>
      </c>
      <c r="K13" s="22">
        <f>SUMIF('Skokovi, bacanja (m-ž)'!$E$32:$E$44,B13,'Skokovi, bacanja (m-ž)'!$G$32:$G$44)</f>
        <v>8</v>
      </c>
      <c r="L13" s="22">
        <f t="shared" si="0"/>
        <v>27</v>
      </c>
      <c r="M13" s="22">
        <f t="shared" si="1"/>
        <v>30</v>
      </c>
    </row>
    <row r="14" spans="1:1023">
      <c r="A14" s="49">
        <v>11</v>
      </c>
      <c r="B14" s="50" t="s">
        <v>66</v>
      </c>
      <c r="C14" s="22">
        <v>17</v>
      </c>
      <c r="D14" s="22">
        <f>SUMIF('Staza (m)'!$F$23:$F$34,B14,'Staza (m)'!$H$23:$H$34)</f>
        <v>0</v>
      </c>
      <c r="E14" s="22">
        <f>SUMIF('Staza (m)'!$F$38:$F$49,B14,'Staza (m)'!$H$38:$H$49)</f>
        <v>0</v>
      </c>
      <c r="F14" s="22">
        <f>SUMIF('Staza (m)'!$F$53:$F$57,B14,'Staza (m)'!$H$53:$H$57)</f>
        <v>0</v>
      </c>
      <c r="G14" s="22">
        <f>SUMIF('Staza (m)'!$F$61:$F$65,B14,'Staza (m)'!$H$61:$H$65)</f>
        <v>12</v>
      </c>
      <c r="H14" s="22">
        <f>SUMIF('Staza (m)'!$F$69:$F$76,B14,'Staza (m)'!$H$69:$H$76)</f>
        <v>0</v>
      </c>
      <c r="I14" s="22">
        <f>SUMIF('Skokovi, bacanja (m-ž)'!$E$5:$E$13,B14,'Skokovi, bacanja (m-ž)'!$G$5:$G$13)</f>
        <v>0</v>
      </c>
      <c r="J14" s="22">
        <f>SUMIF('Skokovi, bacanja (m-ž)'!$E$17:$E$28,B14,'Skokovi, bacanja (m-ž)'!$G$17:$G$28)</f>
        <v>0</v>
      </c>
      <c r="K14" s="22">
        <f>SUMIF('Skokovi, bacanja (m-ž)'!$E$32:$E$44,B14,'Skokovi, bacanja (m-ž)'!$G$32:$G$44)</f>
        <v>0</v>
      </c>
      <c r="L14" s="22">
        <f t="shared" si="0"/>
        <v>12</v>
      </c>
      <c r="M14" s="22">
        <f t="shared" si="1"/>
        <v>29</v>
      </c>
    </row>
    <row r="15" spans="1:1023">
      <c r="A15" s="49">
        <v>12</v>
      </c>
      <c r="B15" s="50" t="s">
        <v>182</v>
      </c>
      <c r="C15" s="22">
        <v>28</v>
      </c>
      <c r="D15" s="22">
        <f>SUMIF('Staza (m)'!$F$23:$F$34,B15,'Staza (m)'!$H$23:$H$34)</f>
        <v>0</v>
      </c>
      <c r="E15" s="22">
        <f>SUMIF('Staza (m)'!$F$38:$F$49,B15,'Staza (m)'!$H$38:$H$49)</f>
        <v>0</v>
      </c>
      <c r="F15" s="22">
        <f>SUMIF('Staza (m)'!$F$53:$F$57,B15,'Staza (m)'!$H$53:$H$57)</f>
        <v>0</v>
      </c>
      <c r="G15" s="22">
        <f>SUMIF('Staza (m)'!$F$61:$F$65,B15,'Staza (m)'!$H$61:$H$65)</f>
        <v>0</v>
      </c>
      <c r="H15" s="22">
        <f>SUMIF('Staza (m)'!$F$69:$F$76,B15,'Staza (m)'!$H$69:$H$76)</f>
        <v>0</v>
      </c>
      <c r="I15" s="22">
        <f>SUMIF('Skokovi, bacanja (m-ž)'!$E$5:$E$13,B15,'Skokovi, bacanja (m-ž)'!$G$5:$G$13)</f>
        <v>0</v>
      </c>
      <c r="J15" s="22">
        <f>SUMIF('Skokovi, bacanja (m-ž)'!$E$17:$E$28,B15,'Skokovi, bacanja (m-ž)'!$G$17:$G$28)</f>
        <v>0</v>
      </c>
      <c r="K15" s="22">
        <f>SUMIF('Skokovi, bacanja (m-ž)'!$E$32:$E$44,B15,'Skokovi, bacanja (m-ž)'!$G$32:$G$44)</f>
        <v>0</v>
      </c>
      <c r="L15" s="22">
        <f t="shared" si="0"/>
        <v>0</v>
      </c>
      <c r="M15" s="22">
        <f t="shared" si="1"/>
        <v>28</v>
      </c>
    </row>
    <row r="16" spans="1:1023">
      <c r="A16" s="49">
        <v>13</v>
      </c>
      <c r="B16" s="50" t="s">
        <v>164</v>
      </c>
      <c r="C16" s="22">
        <v>7</v>
      </c>
      <c r="D16" s="22">
        <f>SUMIF('Staza (m)'!$F$23:$F$34,B16,'Staza (m)'!$H$23:$H$34)</f>
        <v>0</v>
      </c>
      <c r="E16" s="22">
        <f>SUMIF('Staza (m)'!$F$38:$F$49,B16,'Staza (m)'!$H$38:$H$49)</f>
        <v>0</v>
      </c>
      <c r="F16" s="22">
        <f>SUMIF('Staza (m)'!$F$53:$F$57,B16,'Staza (m)'!$H$53:$H$57)</f>
        <v>0</v>
      </c>
      <c r="G16" s="22">
        <f>SUMIF('Staza (m)'!$F$61:$F$65,B16,'Staza (m)'!$H$61:$H$65)</f>
        <v>0</v>
      </c>
      <c r="H16" s="22">
        <f>SUMIF('Staza (m)'!$F$69:$F$76,B16,'Staza (m)'!$H$69:$H$76)</f>
        <v>0</v>
      </c>
      <c r="I16" s="22">
        <f>SUMIF('Skokovi, bacanja (m-ž)'!$E$5:$E$13,B16,'Skokovi, bacanja (m-ž)'!$G$5:$G$13)</f>
        <v>6</v>
      </c>
      <c r="J16" s="22">
        <f>SUMIF('Skokovi, bacanja (m-ž)'!$E$17:$E$28,B16,'Skokovi, bacanja (m-ž)'!$G$17:$G$28)</f>
        <v>0</v>
      </c>
      <c r="K16" s="22">
        <f>SUMIF('Skokovi, bacanja (m-ž)'!$E$32:$E$44,B16,'Skokovi, bacanja (m-ž)'!$G$32:$G$44)</f>
        <v>11</v>
      </c>
      <c r="L16" s="22">
        <f t="shared" si="0"/>
        <v>17</v>
      </c>
      <c r="M16" s="22">
        <f t="shared" si="1"/>
        <v>24</v>
      </c>
    </row>
    <row r="17" spans="1:13">
      <c r="A17" s="49">
        <v>14</v>
      </c>
      <c r="B17" s="50" t="s">
        <v>43</v>
      </c>
      <c r="C17" s="22">
        <v>15</v>
      </c>
      <c r="D17" s="22">
        <f>SUMIF('Staza (m)'!$F$23:$F$34,B17,'Staza (m)'!$H$23:$H$34)</f>
        <v>0</v>
      </c>
      <c r="E17" s="22">
        <f>SUMIF('Staza (m)'!$F$38:$F$49,B17,'Staza (m)'!$H$38:$H$49)</f>
        <v>8</v>
      </c>
      <c r="F17" s="22">
        <f>SUMIF('Staza (m)'!$F$53:$F$57,B17,'Staza (m)'!$H$53:$H$57)</f>
        <v>0</v>
      </c>
      <c r="G17" s="22">
        <f>SUMIF('Staza (m)'!$F$61:$F$65,B17,'Staza (m)'!$H$61:$H$65)</f>
        <v>0</v>
      </c>
      <c r="H17" s="22">
        <f>SUMIF('Staza (m)'!$F$69:$F$76,B17,'Staza (m)'!$H$69:$H$76)</f>
        <v>0</v>
      </c>
      <c r="I17" s="22">
        <f>SUMIF('Skokovi, bacanja (m-ž)'!$E$5:$E$13,B17,'Skokovi, bacanja (m-ž)'!$G$5:$G$13)</f>
        <v>0</v>
      </c>
      <c r="J17" s="22">
        <f>SUMIF('Skokovi, bacanja (m-ž)'!$E$17:$E$28,B17,'Skokovi, bacanja (m-ž)'!$G$17:$G$28)</f>
        <v>0</v>
      </c>
      <c r="K17" s="22">
        <f>SUMIF('Skokovi, bacanja (m-ž)'!$E$32:$E$44,B17,'Skokovi, bacanja (m-ž)'!$G$32:$G$44)</f>
        <v>0</v>
      </c>
      <c r="L17" s="22">
        <f t="shared" si="0"/>
        <v>8</v>
      </c>
      <c r="M17" s="22">
        <f t="shared" si="1"/>
        <v>23</v>
      </c>
    </row>
    <row r="18" spans="1:13">
      <c r="A18" s="49">
        <v>15</v>
      </c>
      <c r="B18" s="50" t="s">
        <v>58</v>
      </c>
      <c r="C18" s="22">
        <v>10</v>
      </c>
      <c r="D18" s="22">
        <f>SUMIF('Staza (m)'!$F$23:$F$34,B18,'Staza (m)'!$H$23:$H$34)</f>
        <v>0</v>
      </c>
      <c r="E18" s="22">
        <f>SUMIF('Staza (m)'!$F$38:$F$49,B18,'Staza (m)'!$H$38:$H$49)</f>
        <v>0</v>
      </c>
      <c r="F18" s="22">
        <f>SUMIF('Staza (m)'!$F$53:$F$57,B18,'Staza (m)'!$H$53:$H$57)</f>
        <v>12</v>
      </c>
      <c r="G18" s="22">
        <f>SUMIF('Staza (m)'!$F$61:$F$65,B18,'Staza (m)'!$H$61:$H$65)</f>
        <v>0</v>
      </c>
      <c r="H18" s="22">
        <f>SUMIF('Staza (m)'!$F$69:$F$76,B18,'Staza (m)'!$H$69:$H$76)</f>
        <v>0</v>
      </c>
      <c r="I18" s="22">
        <f>SUMIF('Skokovi, bacanja (m-ž)'!$E$5:$E$13,B18,'Skokovi, bacanja (m-ž)'!$G$5:$G$13)</f>
        <v>0</v>
      </c>
      <c r="J18" s="22">
        <f>SUMIF('Skokovi, bacanja (m-ž)'!$E$17:$E$28,B18,'Skokovi, bacanja (m-ž)'!$G$17:$G$28)</f>
        <v>0</v>
      </c>
      <c r="K18" s="22">
        <f>SUMIF('Skokovi, bacanja (m-ž)'!$E$32:$E$44,B18,'Skokovi, bacanja (m-ž)'!$G$32:$G$44)</f>
        <v>0</v>
      </c>
      <c r="L18" s="22">
        <f t="shared" si="0"/>
        <v>12</v>
      </c>
      <c r="M18" s="22">
        <f t="shared" si="1"/>
        <v>22</v>
      </c>
    </row>
    <row r="19" spans="1:13">
      <c r="A19" s="49">
        <v>16</v>
      </c>
      <c r="B19" s="50" t="s">
        <v>61</v>
      </c>
      <c r="C19" s="22">
        <v>10</v>
      </c>
      <c r="D19" s="22">
        <f>SUMIF('Staza (m)'!$F$23:$F$34,B19,'Staza (m)'!$H$23:$H$34)</f>
        <v>0</v>
      </c>
      <c r="E19" s="22">
        <f>SUMIF('Staza (m)'!$F$38:$F$49,B19,'Staza (m)'!$H$38:$H$49)</f>
        <v>0</v>
      </c>
      <c r="F19" s="22">
        <f>SUMIF('Staza (m)'!$F$53:$F$57,B19,'Staza (m)'!$H$53:$H$57)</f>
        <v>10</v>
      </c>
      <c r="G19" s="22">
        <f>SUMIF('Staza (m)'!$F$61:$F$65,B19,'Staza (m)'!$H$61:$H$65)</f>
        <v>0</v>
      </c>
      <c r="H19" s="22">
        <f>SUMIF('Staza (m)'!$F$69:$F$76,B19,'Staza (m)'!$H$69:$H$76)</f>
        <v>0</v>
      </c>
      <c r="I19" s="22">
        <f>SUMIF('Skokovi, bacanja (m-ž)'!$E$5:$E$13,B19,'Skokovi, bacanja (m-ž)'!$G$5:$G$13)</f>
        <v>0</v>
      </c>
      <c r="J19" s="22">
        <f>SUMIF('Skokovi, bacanja (m-ž)'!$E$17:$E$28,B19,'Skokovi, bacanja (m-ž)'!$G$17:$G$28)</f>
        <v>0</v>
      </c>
      <c r="K19" s="22">
        <f>SUMIF('Skokovi, bacanja (m-ž)'!$E$32:$E$44,B19,'Skokovi, bacanja (m-ž)'!$G$32:$G$44)</f>
        <v>0</v>
      </c>
      <c r="L19" s="22">
        <f t="shared" si="0"/>
        <v>10</v>
      </c>
      <c r="M19" s="22">
        <f t="shared" si="1"/>
        <v>20</v>
      </c>
    </row>
    <row r="20" spans="1:13">
      <c r="A20" s="49">
        <v>17</v>
      </c>
      <c r="B20" s="50" t="s">
        <v>227</v>
      </c>
      <c r="C20" s="22">
        <v>17</v>
      </c>
      <c r="D20" s="22">
        <f>SUMIF('Staza (m)'!$F$23:$F$34,B20,'Staza (m)'!$H$23:$H$34)</f>
        <v>0</v>
      </c>
      <c r="E20" s="22">
        <f>SUMIF('Staza (m)'!$F$38:$F$49,B20,'Staza (m)'!$H$38:$H$49)</f>
        <v>0</v>
      </c>
      <c r="F20" s="22">
        <f>SUMIF('Staza (m)'!$F$53:$F$57,B20,'Staza (m)'!$H$53:$H$57)</f>
        <v>0</v>
      </c>
      <c r="G20" s="22">
        <f>SUMIF('Staza (m)'!$F$61:$F$65,B20,'Staza (m)'!$H$61:$H$65)</f>
        <v>0</v>
      </c>
      <c r="H20" s="22">
        <f>SUMIF('Staza (m)'!$F$69:$F$76,B20,'Staza (m)'!$H$69:$H$76)</f>
        <v>0</v>
      </c>
      <c r="I20" s="22">
        <f>SUMIF('Skokovi, bacanja (m-ž)'!$E$5:$E$13,B20,'Skokovi, bacanja (m-ž)'!$G$5:$G$13)</f>
        <v>0</v>
      </c>
      <c r="J20" s="22">
        <f>SUMIF('Skokovi, bacanja (m-ž)'!$E$17:$E$28,B20,'Skokovi, bacanja (m-ž)'!$G$17:$G$28)</f>
        <v>0</v>
      </c>
      <c r="K20" s="22">
        <f>SUMIF('Skokovi, bacanja (m-ž)'!$E$32:$E$44,B20,'Skokovi, bacanja (m-ž)'!$G$32:$G$44)</f>
        <v>0</v>
      </c>
      <c r="L20" s="22">
        <f t="shared" si="0"/>
        <v>0</v>
      </c>
      <c r="M20" s="22">
        <f t="shared" si="1"/>
        <v>17</v>
      </c>
    </row>
    <row r="21" spans="1:13">
      <c r="A21" s="49">
        <v>18</v>
      </c>
      <c r="B21" s="50" t="s">
        <v>29</v>
      </c>
      <c r="C21" s="22">
        <v>0</v>
      </c>
      <c r="D21" s="22">
        <f>SUMIF('Staza (m)'!$F$23:$F$34,B21,'Staza (m)'!$H$23:$H$34)</f>
        <v>9</v>
      </c>
      <c r="E21" s="22">
        <f>SUMIF('Staza (m)'!$F$38:$F$49,B21,'Staza (m)'!$H$38:$H$49)</f>
        <v>0</v>
      </c>
      <c r="F21" s="22">
        <f>SUMIF('Staza (m)'!$F$53:$F$57,B21,'Staza (m)'!$H$53:$H$57)</f>
        <v>0</v>
      </c>
      <c r="G21" s="22">
        <f>SUMIF('Staza (m)'!$F$61:$F$65,B21,'Staza (m)'!$H$61:$H$65)</f>
        <v>0</v>
      </c>
      <c r="H21" s="22">
        <f>SUMIF('Staza (m)'!$F$69:$F$76,B21,'Staza (m)'!$H$69:$H$76)</f>
        <v>0</v>
      </c>
      <c r="I21" s="22">
        <f>SUMIF('Skokovi, bacanja (m-ž)'!$E$5:$E$13,B21,'Skokovi, bacanja (m-ž)'!$G$5:$G$13)</f>
        <v>7</v>
      </c>
      <c r="J21" s="22">
        <f>SUMIF('Skokovi, bacanja (m-ž)'!$E$17:$E$28,B21,'Skokovi, bacanja (m-ž)'!$G$17:$G$28)</f>
        <v>0</v>
      </c>
      <c r="K21" s="22">
        <f>SUMIF('Skokovi, bacanja (m-ž)'!$E$32:$E$44,B21,'Skokovi, bacanja (m-ž)'!$G$32:$G$44)</f>
        <v>0</v>
      </c>
      <c r="L21" s="22">
        <f t="shared" si="0"/>
        <v>16</v>
      </c>
      <c r="M21" s="22">
        <f t="shared" si="1"/>
        <v>16</v>
      </c>
    </row>
    <row r="22" spans="1:13">
      <c r="A22" s="49">
        <v>19</v>
      </c>
      <c r="B22" s="50" t="s">
        <v>258</v>
      </c>
      <c r="C22" s="22">
        <v>15</v>
      </c>
      <c r="D22" s="22">
        <f>SUMIF('Staza (m)'!$F$23:$F$34,B22,'Staza (m)'!$H$23:$H$34)</f>
        <v>0</v>
      </c>
      <c r="E22" s="22">
        <f>SUMIF('Staza (m)'!$F$38:$F$49,B22,'Staza (m)'!$H$38:$H$49)</f>
        <v>0</v>
      </c>
      <c r="F22" s="22">
        <f>SUMIF('Staza (m)'!$F$53:$F$57,B22,'Staza (m)'!$H$53:$H$57)</f>
        <v>0</v>
      </c>
      <c r="G22" s="22">
        <f>SUMIF('Staza (m)'!$F$61:$F$65,B22,'Staza (m)'!$H$61:$H$65)</f>
        <v>0</v>
      </c>
      <c r="H22" s="22">
        <f>SUMIF('Staza (m)'!$F$69:$F$76,B22,'Staza (m)'!$H$69:$H$76)</f>
        <v>0</v>
      </c>
      <c r="I22" s="22">
        <f>SUMIF('Skokovi, bacanja (m-ž)'!$E$5:$E$13,B22,'Skokovi, bacanja (m-ž)'!$G$5:$G$13)</f>
        <v>0</v>
      </c>
      <c r="J22" s="22">
        <f>SUMIF('Skokovi, bacanja (m-ž)'!$E$17:$E$28,B22,'Skokovi, bacanja (m-ž)'!$G$17:$G$28)</f>
        <v>0</v>
      </c>
      <c r="K22" s="22">
        <f>SUMIF('Skokovi, bacanja (m-ž)'!$E$32:$E$44,B22,'Skokovi, bacanja (m-ž)'!$G$32:$G$44)</f>
        <v>0</v>
      </c>
      <c r="L22" s="22">
        <f t="shared" si="0"/>
        <v>0</v>
      </c>
      <c r="M22" s="22">
        <f t="shared" si="1"/>
        <v>15</v>
      </c>
    </row>
    <row r="23" spans="1:13">
      <c r="A23" s="49">
        <v>20</v>
      </c>
      <c r="B23" s="50" t="s">
        <v>175</v>
      </c>
      <c r="C23" s="22">
        <v>5</v>
      </c>
      <c r="D23" s="22">
        <f>SUMIF('Staza (m)'!$F$23:$F$34,B23,'Staza (m)'!$H$23:$H$34)</f>
        <v>0</v>
      </c>
      <c r="E23" s="22">
        <f>SUMIF('Staza (m)'!$F$38:$F$49,B23,'Staza (m)'!$H$38:$H$49)</f>
        <v>0</v>
      </c>
      <c r="F23" s="22">
        <f>SUMIF('Staza (m)'!$F$53:$F$57,B23,'Staza (m)'!$H$53:$H$57)</f>
        <v>0</v>
      </c>
      <c r="G23" s="22">
        <f>SUMIF('Staza (m)'!$F$61:$F$65,B23,'Staza (m)'!$H$61:$H$65)</f>
        <v>0</v>
      </c>
      <c r="H23" s="22">
        <f>SUMIF('Staza (m)'!$F$69:$F$76,B23,'Staza (m)'!$H$69:$H$76)</f>
        <v>0</v>
      </c>
      <c r="I23" s="22">
        <f>SUMIF('Skokovi, bacanja (m-ž)'!$E$5:$E$13,B23,'Skokovi, bacanja (m-ž)'!$G$5:$G$13)</f>
        <v>0</v>
      </c>
      <c r="J23" s="22">
        <f>SUMIF('Skokovi, bacanja (m-ž)'!$E$17:$E$28,B23,'Skokovi, bacanja (m-ž)'!$G$17:$G$28)</f>
        <v>8</v>
      </c>
      <c r="K23" s="22">
        <f>SUMIF('Skokovi, bacanja (m-ž)'!$E$32:$E$44,B23,'Skokovi, bacanja (m-ž)'!$G$32:$G$44)</f>
        <v>0</v>
      </c>
      <c r="L23" s="22">
        <f t="shared" si="0"/>
        <v>8</v>
      </c>
      <c r="M23" s="22">
        <f t="shared" si="1"/>
        <v>13</v>
      </c>
    </row>
    <row r="24" spans="1:13">
      <c r="A24" s="49">
        <v>20</v>
      </c>
      <c r="B24" s="50" t="s">
        <v>50</v>
      </c>
      <c r="C24" s="22">
        <v>8</v>
      </c>
      <c r="D24" s="22">
        <f>SUMIF('Staza (m)'!$F$23:$F$34,B24,'Staza (m)'!$H$23:$H$34)</f>
        <v>0</v>
      </c>
      <c r="E24" s="22">
        <f>SUMIF('Staza (m)'!$F$38:$F$49,B24,'Staza (m)'!$H$38:$H$49)</f>
        <v>5</v>
      </c>
      <c r="F24" s="22">
        <f>SUMIF('Staza (m)'!$F$53:$F$57,B24,'Staza (m)'!$H$53:$H$57)</f>
        <v>0</v>
      </c>
      <c r="G24" s="22">
        <f>SUMIF('Staza (m)'!$F$61:$F$65,B24,'Staza (m)'!$H$61:$H$65)</f>
        <v>0</v>
      </c>
      <c r="H24" s="22">
        <f>SUMIF('Staza (m)'!$F$69:$F$76,B24,'Staza (m)'!$H$69:$H$76)</f>
        <v>0</v>
      </c>
      <c r="I24" s="22">
        <f>SUMIF('Skokovi, bacanja (m-ž)'!$E$5:$E$13,B24,'Skokovi, bacanja (m-ž)'!$G$5:$G$13)</f>
        <v>0</v>
      </c>
      <c r="J24" s="22">
        <f>SUMIF('Skokovi, bacanja (m-ž)'!$E$17:$E$28,B24,'Skokovi, bacanja (m-ž)'!$G$17:$G$28)</f>
        <v>0</v>
      </c>
      <c r="K24" s="22">
        <f>SUMIF('Skokovi, bacanja (m-ž)'!$E$32:$E$44,B24,'Skokovi, bacanja (m-ž)'!$G$32:$G$44)</f>
        <v>0</v>
      </c>
      <c r="L24" s="22">
        <f t="shared" si="0"/>
        <v>5</v>
      </c>
      <c r="M24" s="22">
        <f t="shared" si="1"/>
        <v>13</v>
      </c>
    </row>
    <row r="25" spans="1:13">
      <c r="A25" s="49">
        <v>22</v>
      </c>
      <c r="B25" s="50" t="s">
        <v>187</v>
      </c>
      <c r="C25" s="22">
        <v>0</v>
      </c>
      <c r="D25" s="22">
        <f>SUMIF('Staza (m)'!$F$23:$F$34,B25,'Staza (m)'!$H$23:$H$34)</f>
        <v>0</v>
      </c>
      <c r="E25" s="22">
        <f>SUMIF('Staza (m)'!$F$38:$F$49,B25,'Staza (m)'!$H$38:$H$49)</f>
        <v>0</v>
      </c>
      <c r="F25" s="22">
        <f>SUMIF('Staza (m)'!$F$53:$F$57,B25,'Staza (m)'!$H$53:$H$57)</f>
        <v>0</v>
      </c>
      <c r="G25" s="22">
        <f>SUMIF('Staza (m)'!$F$61:$F$65,B25,'Staza (m)'!$H$61:$H$65)</f>
        <v>0</v>
      </c>
      <c r="H25" s="22">
        <f>SUMIF('Staza (m)'!$F$69:$F$76,B25,'Staza (m)'!$H$69:$H$76)</f>
        <v>0</v>
      </c>
      <c r="I25" s="22">
        <f>SUMIF('Skokovi, bacanja (m-ž)'!$E$5:$E$13,B25,'Skokovi, bacanja (m-ž)'!$G$5:$G$13)</f>
        <v>0</v>
      </c>
      <c r="J25" s="22">
        <f>SUMIF('Skokovi, bacanja (m-ž)'!$E$17:$E$28,B25,'Skokovi, bacanja (m-ž)'!$G$17:$G$28)</f>
        <v>0</v>
      </c>
      <c r="K25" s="22">
        <f>SUMIF('Skokovi, bacanja (m-ž)'!$E$32:$E$44,B25,'Skokovi, bacanja (m-ž)'!$G$32:$G$44)</f>
        <v>10</v>
      </c>
      <c r="L25" s="22">
        <f t="shared" si="0"/>
        <v>10</v>
      </c>
      <c r="M25" s="22">
        <f t="shared" si="1"/>
        <v>10</v>
      </c>
    </row>
    <row r="26" spans="1:13">
      <c r="A26" s="49">
        <v>23</v>
      </c>
      <c r="B26" s="50" t="s">
        <v>41</v>
      </c>
      <c r="C26" s="22">
        <v>0</v>
      </c>
      <c r="D26" s="22">
        <f>SUMIF('Staza (m)'!$F$23:$F$34,B26,'Staza (m)'!$H$23:$H$34)</f>
        <v>0</v>
      </c>
      <c r="E26" s="22">
        <f>SUMIF('Staza (m)'!$F$38:$F$49,B26,'Staza (m)'!$H$38:$H$49)</f>
        <v>9</v>
      </c>
      <c r="F26" s="22">
        <f>SUMIF('Staza (m)'!$F$53:$F$57,B26,'Staza (m)'!$H$53:$H$57)</f>
        <v>0</v>
      </c>
      <c r="G26" s="22">
        <f>SUMIF('Staza (m)'!$F$61:$F$65,B26,'Staza (m)'!$H$61:$H$65)</f>
        <v>0</v>
      </c>
      <c r="H26" s="22">
        <f>SUMIF('Staza (m)'!$F$69:$F$76,B26,'Staza (m)'!$H$69:$H$76)</f>
        <v>0</v>
      </c>
      <c r="I26" s="22">
        <f>SUMIF('Skokovi, bacanja (m-ž)'!$E$5:$E$13,B26,'Skokovi, bacanja (m-ž)'!$G$5:$G$13)</f>
        <v>0</v>
      </c>
      <c r="J26" s="22">
        <f>SUMIF('Skokovi, bacanja (m-ž)'!$E$17:$E$28,B26,'Skokovi, bacanja (m-ž)'!$G$17:$G$28)</f>
        <v>0</v>
      </c>
      <c r="K26" s="22">
        <f>SUMIF('Skokovi, bacanja (m-ž)'!$E$32:$E$44,B26,'Skokovi, bacanja (m-ž)'!$G$32:$G$44)</f>
        <v>0</v>
      </c>
      <c r="L26" s="22">
        <f t="shared" si="0"/>
        <v>9</v>
      </c>
      <c r="M26" s="22">
        <f t="shared" si="1"/>
        <v>9</v>
      </c>
    </row>
    <row r="27" spans="1:13">
      <c r="A27" s="49">
        <v>24</v>
      </c>
      <c r="B27" s="50" t="s">
        <v>151</v>
      </c>
      <c r="C27" s="22">
        <v>8</v>
      </c>
      <c r="D27" s="22">
        <f>SUMIF('Staza (m)'!$F$23:$F$34,B27,'Staza (m)'!$H$23:$H$34)</f>
        <v>0</v>
      </c>
      <c r="E27" s="22">
        <f>SUMIF('Staza (m)'!$F$38:$F$49,B27,'Staza (m)'!$H$38:$H$49)</f>
        <v>0</v>
      </c>
      <c r="F27" s="22">
        <f>SUMIF('Staza (m)'!$F$53:$F$57,B27,'Staza (m)'!$H$53:$H$57)</f>
        <v>0</v>
      </c>
      <c r="G27" s="22">
        <f>SUMIF('Staza (m)'!$F$61:$F$65,B27,'Staza (m)'!$H$61:$H$65)</f>
        <v>0</v>
      </c>
      <c r="H27" s="22">
        <f>SUMIF('Staza (m)'!$F$69:$F$76,B27,'Staza (m)'!$H$69:$H$76)</f>
        <v>0</v>
      </c>
      <c r="I27" s="22">
        <f>SUMIF('Skokovi, bacanja (m-ž)'!$E$5:$E$13,B27,'Skokovi, bacanja (m-ž)'!$G$5:$G$13)</f>
        <v>0</v>
      </c>
      <c r="J27" s="22">
        <f>SUMIF('Skokovi, bacanja (m-ž)'!$E$17:$E$28,B27,'Skokovi, bacanja (m-ž)'!$G$17:$G$28)</f>
        <v>0</v>
      </c>
      <c r="K27" s="22">
        <f>SUMIF('Skokovi, bacanja (m-ž)'!$E$32:$E$44,B27,'Skokovi, bacanja (m-ž)'!$G$32:$G$44)</f>
        <v>0</v>
      </c>
      <c r="L27" s="22">
        <f t="shared" si="0"/>
        <v>0</v>
      </c>
      <c r="M27" s="22">
        <f t="shared" si="1"/>
        <v>8</v>
      </c>
    </row>
    <row r="28" spans="1:13">
      <c r="A28" s="49">
        <v>25</v>
      </c>
      <c r="B28" s="50" t="s">
        <v>177</v>
      </c>
      <c r="C28" s="22">
        <v>0</v>
      </c>
      <c r="D28" s="22">
        <f>SUMIF('Staza (m)'!$F$23:$F$34,B28,'Staza (m)'!$H$23:$H$34)</f>
        <v>0</v>
      </c>
      <c r="E28" s="22">
        <f>SUMIF('Staza (m)'!$F$38:$F$49,B28,'Staza (m)'!$H$38:$H$49)</f>
        <v>0</v>
      </c>
      <c r="F28" s="22">
        <f>SUMIF('Staza (m)'!$F$53:$F$57,B28,'Staza (m)'!$H$53:$H$57)</f>
        <v>0</v>
      </c>
      <c r="G28" s="22">
        <f>SUMIF('Staza (m)'!$F$61:$F$65,B28,'Staza (m)'!$H$61:$H$65)</f>
        <v>0</v>
      </c>
      <c r="H28" s="22">
        <f>SUMIF('Staza (m)'!$F$69:$F$76,B28,'Staza (m)'!$H$69:$H$76)</f>
        <v>0</v>
      </c>
      <c r="I28" s="22">
        <f>SUMIF('Skokovi, bacanja (m-ž)'!$E$5:$E$13,B28,'Skokovi, bacanja (m-ž)'!$G$5:$G$13)</f>
        <v>0</v>
      </c>
      <c r="J28" s="22">
        <f>SUMIF('Skokovi, bacanja (m-ž)'!$E$17:$E$28,B28,'Skokovi, bacanja (m-ž)'!$G$17:$G$28)</f>
        <v>7</v>
      </c>
      <c r="K28" s="22">
        <f>SUMIF('Skokovi, bacanja (m-ž)'!$E$32:$E$44,B28,'Skokovi, bacanja (m-ž)'!$G$32:$G$44)</f>
        <v>0</v>
      </c>
      <c r="L28" s="22">
        <f t="shared" si="0"/>
        <v>7</v>
      </c>
      <c r="M28" s="22">
        <f t="shared" si="1"/>
        <v>7</v>
      </c>
    </row>
    <row r="29" spans="1:13">
      <c r="A29" s="49">
        <v>26</v>
      </c>
      <c r="B29" s="50" t="s">
        <v>20</v>
      </c>
      <c r="C29" s="22">
        <v>0</v>
      </c>
      <c r="D29" s="22">
        <f>SUMIF('Staza (m)'!$F$23:$F$34,B29,'Staza (m)'!$H$23:$H$34)</f>
        <v>0</v>
      </c>
      <c r="E29" s="22">
        <f>SUMIF('Staza (m)'!$F$38:$F$49,B29,'Staza (m)'!$H$38:$H$49)</f>
        <v>6</v>
      </c>
      <c r="F29" s="22">
        <f>SUMIF('Staza (m)'!$F$53:$F$57,B29,'Staza (m)'!$H$53:$H$57)</f>
        <v>0</v>
      </c>
      <c r="G29" s="22">
        <f>SUMIF('Staza (m)'!$F$61:$F$65,B29,'Staza (m)'!$H$61:$H$65)</f>
        <v>0</v>
      </c>
      <c r="H29" s="22">
        <f>SUMIF('Staza (m)'!$F$69:$F$76,B29,'Staza (m)'!$H$69:$H$76)</f>
        <v>0</v>
      </c>
      <c r="I29" s="22">
        <f>SUMIF('Skokovi, bacanja (m-ž)'!$E$5:$E$13,B29,'Skokovi, bacanja (m-ž)'!$G$5:$G$13)</f>
        <v>0</v>
      </c>
      <c r="J29" s="22">
        <f>SUMIF('Skokovi, bacanja (m-ž)'!$E$17:$E$28,B29,'Skokovi, bacanja (m-ž)'!$G$17:$G$28)</f>
        <v>0</v>
      </c>
      <c r="K29" s="22">
        <f>SUMIF('Skokovi, bacanja (m-ž)'!$E$32:$E$44,B29,'Skokovi, bacanja (m-ž)'!$G$32:$G$44)</f>
        <v>0</v>
      </c>
      <c r="L29" s="22">
        <f t="shared" si="0"/>
        <v>6</v>
      </c>
      <c r="M29" s="22">
        <f t="shared" si="1"/>
        <v>6</v>
      </c>
    </row>
    <row r="30" spans="1:13">
      <c r="A30" s="49"/>
      <c r="B30" s="50" t="s">
        <v>259</v>
      </c>
      <c r="C30" s="22">
        <v>0</v>
      </c>
      <c r="D30" s="22">
        <f>SUMIF('Staza (m)'!$F$23:$F$34,B30,'Staza (m)'!$H$23:$H$34)</f>
        <v>0</v>
      </c>
      <c r="E30" s="22">
        <f>SUMIF('Staza (m)'!$F$38:$F$49,B30,'Staza (m)'!$H$38:$H$49)</f>
        <v>0</v>
      </c>
      <c r="F30" s="22">
        <f>SUMIF('Staza (m)'!$F$53:$F$57,B30,'Staza (m)'!$H$53:$H$57)</f>
        <v>0</v>
      </c>
      <c r="G30" s="22">
        <f>SUMIF('Staza (m)'!$F$61:$F$65,B30,'Staza (m)'!$H$61:$H$65)</f>
        <v>0</v>
      </c>
      <c r="H30" s="22">
        <f>SUMIF('Staza (m)'!$F$69:$F$76,B30,'Staza (m)'!$H$69:$H$76)</f>
        <v>0</v>
      </c>
      <c r="I30" s="22">
        <f>SUMIF('Skokovi, bacanja (m-ž)'!$E$5:$E$13,B30,'Skokovi, bacanja (m-ž)'!$G$5:$G$13)</f>
        <v>0</v>
      </c>
      <c r="J30" s="22">
        <f>SUMIF('Skokovi, bacanja (m-ž)'!$E$17:$E$28,B30,'Skokovi, bacanja (m-ž)'!$G$17:$G$28)</f>
        <v>0</v>
      </c>
      <c r="K30" s="22">
        <f>SUMIF('Skokovi, bacanja (m-ž)'!$E$32:$E$44,B30,'Skokovi, bacanja (m-ž)'!$G$32:$G$44)</f>
        <v>0</v>
      </c>
      <c r="L30" s="22">
        <f t="shared" si="0"/>
        <v>0</v>
      </c>
      <c r="M30" s="22">
        <f t="shared" si="1"/>
        <v>0</v>
      </c>
    </row>
    <row r="31" spans="1:13">
      <c r="A31" s="49"/>
      <c r="B31" s="50" t="s">
        <v>52</v>
      </c>
      <c r="C31" s="22">
        <v>0</v>
      </c>
      <c r="D31" s="22">
        <f>SUMIF('Staza (m)'!$F$23:$F$34,B31,'Staza (m)'!$H$23:$H$34)</f>
        <v>0</v>
      </c>
      <c r="E31" s="22">
        <f>SUMIF('Staza (m)'!$F$38:$F$49,B31,'Staza (m)'!$H$38:$H$49)</f>
        <v>0</v>
      </c>
      <c r="F31" s="22">
        <f>SUMIF('Staza (m)'!$F$53:$F$57,B31,'Staza (m)'!$H$53:$H$57)</f>
        <v>0</v>
      </c>
      <c r="G31" s="22">
        <f>SUMIF('Staza (m)'!$F$61:$F$65,B31,'Staza (m)'!$H$61:$H$65)</f>
        <v>0</v>
      </c>
      <c r="H31" s="22">
        <f>SUMIF('Staza (m)'!$F$69:$F$76,B31,'Staza (m)'!$H$69:$H$76)</f>
        <v>0</v>
      </c>
      <c r="I31" s="22">
        <f>SUMIF('Skokovi, bacanja (m-ž)'!$E$5:$E$13,B31,'Skokovi, bacanja (m-ž)'!$G$5:$G$13)</f>
        <v>0</v>
      </c>
      <c r="J31" s="22">
        <f>SUMIF('Skokovi, bacanja (m-ž)'!$E$17:$E$28,B31,'Skokovi, bacanja (m-ž)'!$G$17:$G$28)</f>
        <v>0</v>
      </c>
      <c r="K31" s="22">
        <f>SUMIF('Skokovi, bacanja (m-ž)'!$E$32:$E$44,B31,'Skokovi, bacanja (m-ž)'!$G$32:$G$44)</f>
        <v>0</v>
      </c>
      <c r="L31" s="22">
        <f t="shared" si="0"/>
        <v>0</v>
      </c>
      <c r="M31" s="22">
        <f t="shared" si="1"/>
        <v>0</v>
      </c>
    </row>
    <row r="32" spans="1:13">
      <c r="A32" s="49"/>
      <c r="B32" s="50" t="s">
        <v>128</v>
      </c>
      <c r="C32" s="22">
        <v>0</v>
      </c>
      <c r="D32" s="22">
        <f>SUMIF('Staza (m)'!$F$23:$F$34,B32,'Staza (m)'!$H$23:$H$34)</f>
        <v>0</v>
      </c>
      <c r="E32" s="22">
        <f>SUMIF('Staza (m)'!$F$38:$F$49,B32,'Staza (m)'!$H$38:$H$49)</f>
        <v>0</v>
      </c>
      <c r="F32" s="22">
        <f>SUMIF('Staza (m)'!$F$53:$F$57,B32,'Staza (m)'!$H$53:$H$57)</f>
        <v>0</v>
      </c>
      <c r="G32" s="22">
        <f>SUMIF('Staza (m)'!$F$61:$F$65,B32,'Staza (m)'!$H$61:$H$65)</f>
        <v>0</v>
      </c>
      <c r="H32" s="22">
        <f>SUMIF('Staza (m)'!$F$69:$F$76,B32,'Staza (m)'!$H$69:$H$76)</f>
        <v>0</v>
      </c>
      <c r="I32" s="22">
        <f>SUMIF('Skokovi, bacanja (m-ž)'!$E$5:$E$13,B32,'Skokovi, bacanja (m-ž)'!$G$5:$G$13)</f>
        <v>0</v>
      </c>
      <c r="J32" s="22">
        <f>SUMIF('Skokovi, bacanja (m-ž)'!$E$17:$E$28,B32,'Skokovi, bacanja (m-ž)'!$G$17:$G$28)</f>
        <v>0</v>
      </c>
      <c r="K32" s="22">
        <f>SUMIF('Skokovi, bacanja (m-ž)'!$E$32:$E$44,B32,'Skokovi, bacanja (m-ž)'!$G$32:$G$44)</f>
        <v>0</v>
      </c>
      <c r="L32" s="22">
        <f t="shared" si="0"/>
        <v>0</v>
      </c>
      <c r="M32" s="22">
        <f t="shared" si="1"/>
        <v>0</v>
      </c>
    </row>
  </sheetData>
  <mergeCells count="1">
    <mergeCell ref="A1:G1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MI42"/>
  <sheetViews>
    <sheetView tabSelected="1" zoomScaleNormal="100" workbookViewId="0">
      <selection sqref="A1:H1"/>
    </sheetView>
  </sheetViews>
  <sheetFormatPr defaultRowHeight="12.75"/>
  <cols>
    <col min="1" max="1" width="9.7109375" style="4" customWidth="1"/>
    <col min="2" max="7" width="11.5703125" style="4"/>
    <col min="8" max="8" width="16.5703125" style="4" customWidth="1"/>
    <col min="9" max="9" width="9.5703125" style="4" customWidth="1"/>
    <col min="10" max="1021" width="11.5703125" style="4"/>
    <col min="1022" max="1024" width="11.5703125"/>
  </cols>
  <sheetData>
    <row r="1" spans="1:1023" s="9" customFormat="1" ht="56.65" customHeight="1">
      <c r="A1" s="3" t="s">
        <v>0</v>
      </c>
      <c r="B1" s="3"/>
      <c r="C1" s="3"/>
      <c r="D1" s="3"/>
      <c r="E1" s="3"/>
      <c r="F1" s="3"/>
      <c r="G1" s="3"/>
      <c r="H1" s="3"/>
      <c r="I1" s="8"/>
      <c r="J1" s="8"/>
      <c r="K1" s="8"/>
      <c r="L1" s="8"/>
      <c r="M1" s="8"/>
      <c r="N1" s="8"/>
      <c r="AMH1"/>
      <c r="AMI1"/>
    </row>
    <row r="2" spans="1:1023" s="9" customFormat="1" ht="28.3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AMH2"/>
      <c r="AMI2"/>
    </row>
    <row r="3" spans="1:1023" ht="25.7" customHeight="1">
      <c r="A3" s="37" t="s">
        <v>2</v>
      </c>
      <c r="B3" s="37" t="s">
        <v>7</v>
      </c>
      <c r="C3" s="37" t="s">
        <v>248</v>
      </c>
      <c r="D3" s="37" t="s">
        <v>260</v>
      </c>
      <c r="E3" s="37" t="s">
        <v>96</v>
      </c>
      <c r="F3" s="37" t="s">
        <v>111</v>
      </c>
      <c r="G3" s="37" t="s">
        <v>261</v>
      </c>
      <c r="H3" s="37" t="s">
        <v>262</v>
      </c>
      <c r="I3" s="37" t="s">
        <v>251</v>
      </c>
      <c r="J3" s="37" t="s">
        <v>263</v>
      </c>
      <c r="K3" s="37" t="s">
        <v>264</v>
      </c>
      <c r="L3" s="37" t="s">
        <v>265</v>
      </c>
      <c r="M3" s="37" t="s">
        <v>266</v>
      </c>
      <c r="N3" s="37" t="s">
        <v>255</v>
      </c>
      <c r="O3" s="51" t="s">
        <v>256</v>
      </c>
    </row>
    <row r="4" spans="1:1023">
      <c r="A4" s="52">
        <v>2</v>
      </c>
      <c r="B4" s="22" t="s">
        <v>66</v>
      </c>
      <c r="C4" s="22">
        <v>139</v>
      </c>
      <c r="D4" s="22">
        <f>SUMIF('Staza (ž)'!$F$23:$F$34,B4,'Staza (ž)'!$H$23:$H$34)</f>
        <v>10</v>
      </c>
      <c r="E4" s="22">
        <f>SUMIF('Staza (ž)'!$F$38:$F$49,B4,'Staza (ž)'!$H$38:$H$49)</f>
        <v>0</v>
      </c>
      <c r="F4" s="22">
        <f>SUMIF('Staza (ž)'!$F$53:$F$57,B4,'Staza (ž)'!$H$53:$H$57)</f>
        <v>0</v>
      </c>
      <c r="G4" s="22">
        <f>SUMIF('Staza (ž)'!$F$79:$F$90,B4,'Staza (ž)'!$H$79:$H$90)</f>
        <v>28</v>
      </c>
      <c r="H4" s="22">
        <f>SUMIF('Staza (ž)'!$F$94:$F$101,B4,'Staza (ž)'!$H$94:$H$101)</f>
        <v>0</v>
      </c>
      <c r="I4" s="22">
        <f>SUMIF('Staza (ž)'!$F$105:$F$112,B4,'Staza (ž)'!$H$105:$H$112)</f>
        <v>20</v>
      </c>
      <c r="J4" s="22">
        <f>SUMIF('Skokovi, bacanja (m-ž)'!$E$48:$E$60,B4,'Skokovi, bacanja (m-ž)'!$G$48:$G$60)</f>
        <v>6</v>
      </c>
      <c r="K4" s="22">
        <f>SUMIF('Skokovi, bacanja (m-ž)'!$E$64:$E$75,B4,'Skokovi, bacanja (m-ž)'!$G$64:$G$75)</f>
        <v>0</v>
      </c>
      <c r="L4" s="22">
        <f>SUMIF('Skokovi, bacanja (m-ž)'!$E$79:$E$90,B4,'Skokovi, bacanja (m-ž)'!$G$79:$G$90)</f>
        <v>12</v>
      </c>
      <c r="M4" s="22">
        <f>SUMIF('Skokovi, bacanja (m-ž)'!$E$94:$E$101,B4,'Skokovi, bacanja (m-ž)'!$G$94:$G$101)</f>
        <v>10</v>
      </c>
      <c r="N4" s="22">
        <f>SUM(D4:M4)</f>
        <v>86</v>
      </c>
      <c r="O4" s="53">
        <f>C4+N4</f>
        <v>225</v>
      </c>
    </row>
    <row r="5" spans="1:1023">
      <c r="A5" s="52">
        <v>1</v>
      </c>
      <c r="B5" s="22" t="s">
        <v>11</v>
      </c>
      <c r="C5" s="22">
        <v>124</v>
      </c>
      <c r="D5" s="22">
        <f>SUMIF('Staza (ž)'!$F$23:$F$34,B5,'Staza (ž)'!$H$23:$H$34)</f>
        <v>9</v>
      </c>
      <c r="E5" s="22">
        <f>SUMIF('Staza (ž)'!$F$38:$F$49,B5,'Staza (ž)'!$H$38:$H$49)</f>
        <v>6</v>
      </c>
      <c r="F5" s="22">
        <f>SUMIF('Staza (ž)'!$F$53:$F$57,B5,'Staza (ž)'!$H$53:$H$57)</f>
        <v>0</v>
      </c>
      <c r="G5" s="22">
        <f>SUMIF('Staza (ž)'!$F$79:$F$90,B5,'Staza (ž)'!$H$79:$H$90)</f>
        <v>0</v>
      </c>
      <c r="H5" s="22">
        <f>SUMIF('Staza (ž)'!$F$94:$F$101,B5,'Staza (ž)'!$H$94:$H$101)</f>
        <v>0</v>
      </c>
      <c r="I5" s="22">
        <f>SUMIF('Staza (ž)'!$F$105:$F$112,B5,'Staza (ž)'!$H$105:$H$112)</f>
        <v>12</v>
      </c>
      <c r="J5" s="22">
        <f>SUMIF('Skokovi, bacanja (m-ž)'!$E$48:$E$60,B5,'Skokovi, bacanja (m-ž)'!$G$48:$G$60)</f>
        <v>15</v>
      </c>
      <c r="K5" s="22">
        <f>SUMIF('Skokovi, bacanja (m-ž)'!$E$64:$E$75,B5,'Skokovi, bacanja (m-ž)'!$G$64:$G$75)</f>
        <v>43</v>
      </c>
      <c r="L5" s="22">
        <f>SUMIF('Skokovi, bacanja (m-ž)'!$E$79:$E$90,B5,'Skokovi, bacanja (m-ž)'!$G$79:$G$90)</f>
        <v>10</v>
      </c>
      <c r="M5" s="22">
        <f>SUMIF('Skokovi, bacanja (m-ž)'!$E$94:$E$101,B5,'Skokovi, bacanja (m-ž)'!$G$94:$G$101)</f>
        <v>0</v>
      </c>
      <c r="N5" s="22">
        <f>SUM(D5:M5)</f>
        <v>95</v>
      </c>
      <c r="O5" s="53">
        <f>C5+N5</f>
        <v>219</v>
      </c>
    </row>
    <row r="6" spans="1:1023">
      <c r="A6" s="52">
        <v>3</v>
      </c>
      <c r="B6" s="22" t="s">
        <v>77</v>
      </c>
      <c r="C6" s="22">
        <v>38</v>
      </c>
      <c r="D6" s="22">
        <f>SUMIF('Staza (ž)'!$F$23:$F$34,B6,'Staza (ž)'!$H$23:$H$34)</f>
        <v>8</v>
      </c>
      <c r="E6" s="22">
        <f>SUMIF('Staza (ž)'!$F$38:$F$49,B6,'Staza (ž)'!$H$38:$H$49)</f>
        <v>0</v>
      </c>
      <c r="F6" s="22">
        <f>SUMIF('Staza (ž)'!$F$53:$F$57,B6,'Staza (ž)'!$H$53:$H$57)</f>
        <v>0</v>
      </c>
      <c r="G6" s="22">
        <f>SUMIF('Staza (ž)'!$F$79:$F$90,B6,'Staza (ž)'!$H$79:$H$90)</f>
        <v>0</v>
      </c>
      <c r="H6" s="22">
        <f>SUMIF('Staza (ž)'!$F$94:$F$101,B6,'Staza (ž)'!$H$94:$H$101)</f>
        <v>32</v>
      </c>
      <c r="I6" s="22">
        <f>SUMIF('Staza (ž)'!$F$105:$F$112,B6,'Staza (ž)'!$H$105:$H$112)</f>
        <v>10</v>
      </c>
      <c r="J6" s="22">
        <f>SUMIF('Skokovi, bacanja (m-ž)'!$E$48:$E$60,B6,'Skokovi, bacanja (m-ž)'!$G$48:$G$60)</f>
        <v>0</v>
      </c>
      <c r="K6" s="22">
        <f>SUMIF('Skokovi, bacanja (m-ž)'!$E$64:$E$75,B6,'Skokovi, bacanja (m-ž)'!$G$64:$G$75)</f>
        <v>0</v>
      </c>
      <c r="L6" s="22">
        <f>SUMIF('Skokovi, bacanja (m-ž)'!$E$79:$E$90,B6,'Skokovi, bacanja (m-ž)'!$G$79:$G$90)</f>
        <v>7</v>
      </c>
      <c r="M6" s="22">
        <f>SUMIF('Skokovi, bacanja (m-ž)'!$E$94:$E$101,B6,'Skokovi, bacanja (m-ž)'!$G$94:$G$101)</f>
        <v>11</v>
      </c>
      <c r="N6" s="22">
        <f>SUM(D6:M6)</f>
        <v>68</v>
      </c>
      <c r="O6" s="53">
        <f>C6+N6</f>
        <v>106</v>
      </c>
    </row>
    <row r="7" spans="1:1023">
      <c r="A7" s="52">
        <v>4</v>
      </c>
      <c r="B7" s="22" t="s">
        <v>16</v>
      </c>
      <c r="C7" s="22">
        <v>32</v>
      </c>
      <c r="D7" s="22">
        <f>SUMIF('Staza (ž)'!$F$23:$F$34,B7,'Staza (ž)'!$H$23:$H$34)</f>
        <v>0</v>
      </c>
      <c r="E7" s="22">
        <f>SUMIF('Staza (ž)'!$F$38:$F$49,B7,'Staza (ž)'!$H$38:$H$49)</f>
        <v>8</v>
      </c>
      <c r="F7" s="22">
        <f>SUMIF('Staza (ž)'!$F$53:$F$57,B7,'Staza (ž)'!$H$53:$H$57)</f>
        <v>0</v>
      </c>
      <c r="G7" s="22">
        <f>SUMIF('Staza (ž)'!$F$79:$F$90,B7,'Staza (ž)'!$H$79:$H$90)</f>
        <v>9</v>
      </c>
      <c r="H7" s="22">
        <f>SUMIF('Staza (ž)'!$F$94:$F$101,B7,'Staza (ž)'!$H$94:$H$101)</f>
        <v>0</v>
      </c>
      <c r="I7" s="22">
        <f>SUMIF('Staza (ž)'!$F$105:$F$112,B7,'Staza (ž)'!$H$105:$H$112)</f>
        <v>8</v>
      </c>
      <c r="J7" s="22">
        <f>SUMIF('Skokovi, bacanja (m-ž)'!$E$48:$E$60,B7,'Skokovi, bacanja (m-ž)'!$G$48:$G$60)</f>
        <v>11</v>
      </c>
      <c r="K7" s="22">
        <f>SUMIF('Skokovi, bacanja (m-ž)'!$E$64:$E$75,B7,'Skokovi, bacanja (m-ž)'!$G$64:$G$75)</f>
        <v>2</v>
      </c>
      <c r="L7" s="22">
        <f>SUMIF('Skokovi, bacanja (m-ž)'!$E$79:$E$90,B7,'Skokovi, bacanja (m-ž)'!$G$79:$G$90)</f>
        <v>0</v>
      </c>
      <c r="M7" s="22">
        <f>SUMIF('Skokovi, bacanja (m-ž)'!$E$94:$E$101,B7,'Skokovi, bacanja (m-ž)'!$G$94:$G$101)</f>
        <v>0</v>
      </c>
      <c r="N7" s="22">
        <f t="shared" ref="N4:N42" si="0">SUM(D7:M7)</f>
        <v>38</v>
      </c>
      <c r="O7" s="53">
        <f t="shared" ref="O4:O42" si="1">C7+N7</f>
        <v>70</v>
      </c>
    </row>
    <row r="8" spans="1:1023">
      <c r="A8" s="52">
        <v>5</v>
      </c>
      <c r="B8" s="22" t="s">
        <v>175</v>
      </c>
      <c r="C8" s="22">
        <v>32</v>
      </c>
      <c r="D8" s="22">
        <f>SUMIF('Staza (ž)'!$F$23:$F$34,B8,'Staza (ž)'!$H$23:$H$34)</f>
        <v>0</v>
      </c>
      <c r="E8" s="22">
        <f>SUMIF('Staza (ž)'!$F$38:$F$49,B8,'Staza (ž)'!$H$38:$H$49)</f>
        <v>0</v>
      </c>
      <c r="F8" s="22">
        <f>SUMIF('Staza (ž)'!$F$53:$F$57,B8,'Staza (ž)'!$H$53:$H$57)</f>
        <v>0</v>
      </c>
      <c r="G8" s="22">
        <f>SUMIF('Staza (ž)'!$F$79:$F$90,B8,'Staza (ž)'!$H$79:$H$90)</f>
        <v>0</v>
      </c>
      <c r="H8" s="22">
        <f>SUMIF('Staza (ž)'!$F$94:$F$101,B8,'Staza (ž)'!$H$94:$H$101)</f>
        <v>0</v>
      </c>
      <c r="I8" s="22">
        <f>SUMIF('Staza (ž)'!$F$105:$F$112,B8,'Staza (ž)'!$H$105:$H$112)</f>
        <v>0</v>
      </c>
      <c r="J8" s="22">
        <f>SUMIF('Skokovi, bacanja (m-ž)'!$E$48:$E$60,B8,'Skokovi, bacanja (m-ž)'!$G$48:$G$60)</f>
        <v>20</v>
      </c>
      <c r="K8" s="22">
        <f>SUMIF('Skokovi, bacanja (m-ž)'!$E$64:$E$75,B8,'Skokovi, bacanja (m-ž)'!$G$64:$G$75)</f>
        <v>0</v>
      </c>
      <c r="L8" s="22">
        <f>SUMIF('Skokovi, bacanja (m-ž)'!$E$79:$E$90,B8,'Skokovi, bacanja (m-ž)'!$G$79:$G$90)</f>
        <v>9</v>
      </c>
      <c r="M8" s="22">
        <f>SUMIF('Skokovi, bacanja (m-ž)'!$E$94:$E$101,B8,'Skokovi, bacanja (m-ž)'!$G$94:$G$101)</f>
        <v>0</v>
      </c>
      <c r="N8" s="22">
        <f t="shared" si="0"/>
        <v>29</v>
      </c>
      <c r="O8" s="53">
        <f t="shared" si="1"/>
        <v>61</v>
      </c>
    </row>
    <row r="9" spans="1:1023">
      <c r="A9" s="52">
        <v>6</v>
      </c>
      <c r="B9" s="22" t="s">
        <v>58</v>
      </c>
      <c r="C9" s="22">
        <v>23</v>
      </c>
      <c r="D9" s="22">
        <f>SUMIF('Staza (ž)'!$F$23:$F$34,B9,'Staza (ž)'!$H$23:$H$34)</f>
        <v>12</v>
      </c>
      <c r="E9" s="22">
        <f>SUMIF('Staza (ž)'!$F$38:$F$49,B9,'Staza (ž)'!$H$38:$H$49)</f>
        <v>0</v>
      </c>
      <c r="F9" s="22">
        <f>SUMIF('Staza (ž)'!$F$53:$F$57,B9,'Staza (ž)'!$H$53:$H$57)</f>
        <v>12</v>
      </c>
      <c r="G9" s="22">
        <f>SUMIF('Staza (ž)'!$F$79:$F$90,B9,'Staza (ž)'!$H$79:$H$90)</f>
        <v>0</v>
      </c>
      <c r="H9" s="22">
        <f>SUMIF('Staza (ž)'!$F$94:$F$101,B9,'Staza (ž)'!$H$94:$H$101)</f>
        <v>0</v>
      </c>
      <c r="I9" s="22">
        <f>SUMIF('Staza (ž)'!$F$105:$F$112,B9,'Staza (ž)'!$H$105:$H$112)</f>
        <v>0</v>
      </c>
      <c r="J9" s="22">
        <f>SUMIF('Skokovi, bacanja (m-ž)'!$E$48:$E$60,B9,'Skokovi, bacanja (m-ž)'!$G$48:$G$60)</f>
        <v>0</v>
      </c>
      <c r="K9" s="22">
        <f>SUMIF('Skokovi, bacanja (m-ž)'!$E$64:$E$75,B9,'Skokovi, bacanja (m-ž)'!$G$64:$G$75)</f>
        <v>0</v>
      </c>
      <c r="L9" s="22">
        <f>SUMIF('Skokovi, bacanja (m-ž)'!$E$79:$E$90,B9,'Skokovi, bacanja (m-ž)'!$G$79:$G$90)</f>
        <v>0</v>
      </c>
      <c r="M9" s="22">
        <f>SUMIF('Skokovi, bacanja (m-ž)'!$E$94:$E$101,B9,'Skokovi, bacanja (m-ž)'!$G$94:$G$101)</f>
        <v>0</v>
      </c>
      <c r="N9" s="22">
        <f t="shared" si="0"/>
        <v>24</v>
      </c>
      <c r="O9" s="53">
        <f t="shared" si="1"/>
        <v>47</v>
      </c>
    </row>
    <row r="10" spans="1:1023">
      <c r="A10" s="52">
        <v>7</v>
      </c>
      <c r="B10" s="22" t="s">
        <v>50</v>
      </c>
      <c r="C10" s="22">
        <v>23</v>
      </c>
      <c r="D10" s="22">
        <f>SUMIF('Staza (ž)'!$F$23:$F$34,B10,'Staza (ž)'!$H$23:$H$34)</f>
        <v>0</v>
      </c>
      <c r="E10" s="22">
        <f>SUMIF('Staza (ž)'!$F$38:$F$49,B10,'Staza (ž)'!$H$38:$H$49)</f>
        <v>21</v>
      </c>
      <c r="F10" s="22">
        <f>SUMIF('Staza (ž)'!$F$53:$F$57,B10,'Staza (ž)'!$H$53:$H$57)</f>
        <v>0</v>
      </c>
      <c r="G10" s="22">
        <f>SUMIF('Staza (ž)'!$F$79:$F$90,B10,'Staza (ž)'!$H$79:$H$90)</f>
        <v>0</v>
      </c>
      <c r="H10" s="22">
        <f>SUMIF('Staza (ž)'!$F$94:$F$101,B10,'Staza (ž)'!$H$94:$H$101)</f>
        <v>0</v>
      </c>
      <c r="I10" s="22">
        <f>SUMIF('Staza (ž)'!$F$105:$F$112,B10,'Staza (ž)'!$H$105:$H$112)</f>
        <v>0</v>
      </c>
      <c r="J10" s="22">
        <f>SUMIF('Skokovi, bacanja (m-ž)'!$E$48:$E$60,B10,'Skokovi, bacanja (m-ž)'!$G$48:$G$60)</f>
        <v>0</v>
      </c>
      <c r="K10" s="22">
        <f>SUMIF('Skokovi, bacanja (m-ž)'!$E$64:$E$75,B10,'Skokovi, bacanja (m-ž)'!$G$64:$G$75)</f>
        <v>0</v>
      </c>
      <c r="L10" s="22">
        <f>SUMIF('Skokovi, bacanja (m-ž)'!$E$79:$E$90,B10,'Skokovi, bacanja (m-ž)'!$G$79:$G$90)</f>
        <v>0</v>
      </c>
      <c r="M10" s="22">
        <f>SUMIF('Skokovi, bacanja (m-ž)'!$E$94:$E$101,B10,'Skokovi, bacanja (m-ž)'!$G$94:$G$101)</f>
        <v>0</v>
      </c>
      <c r="N10" s="22">
        <f t="shared" si="0"/>
        <v>21</v>
      </c>
      <c r="O10" s="53">
        <f t="shared" si="1"/>
        <v>44</v>
      </c>
    </row>
    <row r="11" spans="1:1023">
      <c r="A11" s="52">
        <v>8</v>
      </c>
      <c r="B11" s="22" t="s">
        <v>100</v>
      </c>
      <c r="C11" s="22">
        <v>17</v>
      </c>
      <c r="D11" s="22">
        <f>SUMIF('Staza (ž)'!$F$23:$F$34,B11,'Staza (ž)'!$H$23:$H$34)</f>
        <v>0</v>
      </c>
      <c r="E11" s="22">
        <f>SUMIF('Staza (ž)'!$F$38:$F$49,B11,'Staza (ž)'!$H$38:$H$49)</f>
        <v>11</v>
      </c>
      <c r="F11" s="22">
        <f>SUMIF('Staza (ž)'!$F$53:$F$57,B11,'Staza (ž)'!$H$53:$H$57)</f>
        <v>0</v>
      </c>
      <c r="G11" s="22">
        <f>SUMIF('Staza (ž)'!$F$79:$F$90,B11,'Staza (ž)'!$H$79:$H$90)</f>
        <v>0</v>
      </c>
      <c r="H11" s="22">
        <f>SUMIF('Staza (ž)'!$F$94:$F$101,B11,'Staza (ž)'!$H$94:$H$101)</f>
        <v>0</v>
      </c>
      <c r="I11" s="22">
        <f>SUMIF('Staza (ž)'!$F$105:$F$112,B11,'Staza (ž)'!$H$105:$H$112)</f>
        <v>0</v>
      </c>
      <c r="J11" s="22">
        <f>SUMIF('Skokovi, bacanja (m-ž)'!$E$48:$E$60,B11,'Skokovi, bacanja (m-ž)'!$G$48:$G$60)</f>
        <v>5</v>
      </c>
      <c r="K11" s="22">
        <f>SUMIF('Skokovi, bacanja (m-ž)'!$E$64:$E$75,B11,'Skokovi, bacanja (m-ž)'!$G$64:$G$75)</f>
        <v>0</v>
      </c>
      <c r="L11" s="22">
        <f>SUMIF('Skokovi, bacanja (m-ž)'!$E$79:$E$90,B11,'Skokovi, bacanja (m-ž)'!$G$79:$G$90)</f>
        <v>11</v>
      </c>
      <c r="M11" s="22">
        <f>SUMIF('Skokovi, bacanja (m-ž)'!$E$94:$E$101,B11,'Skokovi, bacanja (m-ž)'!$G$94:$G$101)</f>
        <v>0</v>
      </c>
      <c r="N11" s="22">
        <f t="shared" si="0"/>
        <v>27</v>
      </c>
      <c r="O11" s="53">
        <f t="shared" si="1"/>
        <v>44</v>
      </c>
    </row>
    <row r="12" spans="1:1023">
      <c r="A12" s="52">
        <v>9</v>
      </c>
      <c r="B12" s="22" t="s">
        <v>89</v>
      </c>
      <c r="C12" s="22">
        <v>26</v>
      </c>
      <c r="D12" s="22">
        <f>SUMIF('Staza (ž)'!$F$23:$F$34,B12,'Staza (ž)'!$H$23:$H$34)</f>
        <v>11</v>
      </c>
      <c r="E12" s="22">
        <f>SUMIF('Staza (ž)'!$F$38:$F$49,B12,'Staza (ž)'!$H$38:$H$49)</f>
        <v>0</v>
      </c>
      <c r="F12" s="22">
        <f>SUMIF('Staza (ž)'!$F$53:$F$57,B12,'Staza (ž)'!$H$53:$H$57)</f>
        <v>0</v>
      </c>
      <c r="G12" s="22">
        <f>SUMIF('Staza (ž)'!$F$79:$F$90,B12,'Staza (ž)'!$H$79:$H$90)</f>
        <v>0</v>
      </c>
      <c r="H12" s="22">
        <f>SUMIF('Staza (ž)'!$F$94:$F$101,B12,'Staza (ž)'!$H$94:$H$101)</f>
        <v>0</v>
      </c>
      <c r="I12" s="22">
        <f>SUMIF('Staza (ž)'!$F$105:$F$112,B12,'Staza (ž)'!$H$105:$H$112)</f>
        <v>0</v>
      </c>
      <c r="J12" s="22">
        <f>SUMIF('Skokovi, bacanja (m-ž)'!$E$48:$E$60,B12,'Skokovi, bacanja (m-ž)'!$G$48:$G$60)</f>
        <v>0</v>
      </c>
      <c r="K12" s="22">
        <f>SUMIF('Skokovi, bacanja (m-ž)'!$E$64:$E$75,B12,'Skokovi, bacanja (m-ž)'!$G$64:$G$75)</f>
        <v>7</v>
      </c>
      <c r="L12" s="22">
        <f>SUMIF('Skokovi, bacanja (m-ž)'!$E$79:$E$90,B12,'Skokovi, bacanja (m-ž)'!$G$79:$G$90)</f>
        <v>0</v>
      </c>
      <c r="M12" s="22">
        <f>SUMIF('Skokovi, bacanja (m-ž)'!$E$94:$E$101,B12,'Skokovi, bacanja (m-ž)'!$G$94:$G$101)</f>
        <v>0</v>
      </c>
      <c r="N12" s="22">
        <f t="shared" si="0"/>
        <v>18</v>
      </c>
      <c r="O12" s="53">
        <f t="shared" si="1"/>
        <v>44</v>
      </c>
    </row>
    <row r="13" spans="1:1023">
      <c r="A13" s="52">
        <v>10</v>
      </c>
      <c r="B13" s="22" t="s">
        <v>128</v>
      </c>
      <c r="C13" s="22">
        <v>10</v>
      </c>
      <c r="D13" s="22">
        <f>SUMIF('Staza (ž)'!$F$23:$F$34,B13,'Staza (ž)'!$H$23:$H$34)</f>
        <v>0</v>
      </c>
      <c r="E13" s="22">
        <f>SUMIF('Staza (ž)'!$F$38:$F$49,B13,'Staza (ž)'!$H$38:$H$49)</f>
        <v>0</v>
      </c>
      <c r="F13" s="22">
        <f>SUMIF('Staza (ž)'!$F$53:$F$57,B13,'Staza (ž)'!$H$53:$H$57)</f>
        <v>0</v>
      </c>
      <c r="G13" s="22">
        <f>SUMIF('Staza (ž)'!$F$79:$F$90,B13,'Staza (ž)'!$H$79:$H$90)</f>
        <v>12</v>
      </c>
      <c r="H13" s="22">
        <f>SUMIF('Staza (ž)'!$F$94:$F$101,B13,'Staza (ž)'!$H$94:$H$101)</f>
        <v>0</v>
      </c>
      <c r="I13" s="22">
        <f>SUMIF('Staza (ž)'!$F$105:$F$112,B13,'Staza (ž)'!$H$105:$H$112)</f>
        <v>0</v>
      </c>
      <c r="J13" s="22">
        <f>SUMIF('Skokovi, bacanja (m-ž)'!$E$48:$E$60,B13,'Skokovi, bacanja (m-ž)'!$G$48:$G$60)</f>
        <v>10</v>
      </c>
      <c r="K13" s="22">
        <f>SUMIF('Skokovi, bacanja (m-ž)'!$E$64:$E$75,B13,'Skokovi, bacanja (m-ž)'!$G$64:$G$75)</f>
        <v>0</v>
      </c>
      <c r="L13" s="22">
        <f>SUMIF('Skokovi, bacanja (m-ž)'!$E$79:$E$90,B13,'Skokovi, bacanja (m-ž)'!$G$79:$G$90)</f>
        <v>6</v>
      </c>
      <c r="M13" s="22">
        <f>SUMIF('Skokovi, bacanja (m-ž)'!$E$94:$E$101,B13,'Skokovi, bacanja (m-ž)'!$G$94:$G$101)</f>
        <v>0</v>
      </c>
      <c r="N13" s="22">
        <f t="shared" si="0"/>
        <v>28</v>
      </c>
      <c r="O13" s="53">
        <f t="shared" si="1"/>
        <v>38</v>
      </c>
    </row>
    <row r="14" spans="1:1023">
      <c r="A14" s="52">
        <v>11</v>
      </c>
      <c r="B14" s="22" t="s">
        <v>32</v>
      </c>
      <c r="C14" s="22">
        <v>16</v>
      </c>
      <c r="D14" s="22">
        <f>SUMIF('Staza (ž)'!$F$23:$F$34,B14,'Staza (ž)'!$H$23:$H$34)</f>
        <v>0</v>
      </c>
      <c r="E14" s="22">
        <f>SUMIF('Staza (ž)'!$F$38:$F$49,B14,'Staza (ž)'!$H$38:$H$49)</f>
        <v>0</v>
      </c>
      <c r="F14" s="22">
        <f>SUMIF('Staza (ž)'!$F$53:$F$57,B14,'Staza (ž)'!$H$53:$H$57)</f>
        <v>19</v>
      </c>
      <c r="G14" s="22">
        <f>SUMIF('Staza (ž)'!$F$79:$F$90,B14,'Staza (ž)'!$H$79:$H$90)</f>
        <v>0</v>
      </c>
      <c r="H14" s="22">
        <f>SUMIF('Staza (ž)'!$F$94:$F$101,B14,'Staza (ž)'!$H$94:$H$101)</f>
        <v>0</v>
      </c>
      <c r="I14" s="22">
        <f>SUMIF('Staza (ž)'!$F$105:$F$112,B14,'Staza (ž)'!$H$105:$H$112)</f>
        <v>0</v>
      </c>
      <c r="J14" s="22">
        <f>SUMIF('Skokovi, bacanja (m-ž)'!$E$48:$E$60,B14,'Skokovi, bacanja (m-ž)'!$G$48:$G$60)</f>
        <v>0</v>
      </c>
      <c r="K14" s="22">
        <f>SUMIF('Skokovi, bacanja (m-ž)'!$E$64:$E$75,B14,'Skokovi, bacanja (m-ž)'!$G$64:$G$75)</f>
        <v>0</v>
      </c>
      <c r="L14" s="22">
        <f>SUMIF('Skokovi, bacanja (m-ž)'!$E$79:$E$90,B14,'Skokovi, bacanja (m-ž)'!$G$79:$G$90)</f>
        <v>0</v>
      </c>
      <c r="M14" s="22">
        <f>SUMIF('Skokovi, bacanja (m-ž)'!$E$94:$E$101,B14,'Skokovi, bacanja (m-ž)'!$G$94:$G$101)</f>
        <v>0</v>
      </c>
      <c r="N14" s="22">
        <f t="shared" si="0"/>
        <v>19</v>
      </c>
      <c r="O14" s="53">
        <f t="shared" si="1"/>
        <v>35</v>
      </c>
    </row>
    <row r="15" spans="1:1023">
      <c r="A15" s="52">
        <v>12</v>
      </c>
      <c r="B15" s="22" t="s">
        <v>27</v>
      </c>
      <c r="C15" s="22">
        <v>11</v>
      </c>
      <c r="D15" s="22">
        <f>SUMIF('Staza (ž)'!$F$23:$F$34,B15,'Staza (ž)'!$H$23:$H$34)</f>
        <v>0</v>
      </c>
      <c r="E15" s="22">
        <f>SUMIF('Staza (ž)'!$F$38:$F$49,B15,'Staza (ž)'!$H$38:$H$49)</f>
        <v>0</v>
      </c>
      <c r="F15" s="22">
        <f>SUMIF('Staza (ž)'!$F$53:$F$57,B15,'Staza (ž)'!$H$53:$H$57)</f>
        <v>0</v>
      </c>
      <c r="G15" s="22">
        <f>SUMIF('Staza (ž)'!$F$79:$F$90,B15,'Staza (ž)'!$H$79:$H$90)</f>
        <v>4</v>
      </c>
      <c r="H15" s="22">
        <f>SUMIF('Staza (ž)'!$F$94:$F$101,B15,'Staza (ž)'!$H$94:$H$101)</f>
        <v>0</v>
      </c>
      <c r="I15" s="22">
        <f>SUMIF('Staza (ž)'!$F$105:$F$112,B15,'Staza (ž)'!$H$105:$H$112)</f>
        <v>0</v>
      </c>
      <c r="J15" s="22">
        <f>SUMIF('Skokovi, bacanja (m-ž)'!$E$48:$E$60,B15,'Skokovi, bacanja (m-ž)'!$G$48:$G$60)</f>
        <v>7</v>
      </c>
      <c r="K15" s="22">
        <f>SUMIF('Skokovi, bacanja (m-ž)'!$E$64:$E$75,B15,'Skokovi, bacanja (m-ž)'!$G$64:$G$75)</f>
        <v>0</v>
      </c>
      <c r="L15" s="22">
        <f>SUMIF('Skokovi, bacanja (m-ž)'!$E$79:$E$90,B15,'Skokovi, bacanja (m-ž)'!$G$79:$G$90)</f>
        <v>0</v>
      </c>
      <c r="M15" s="22">
        <f>SUMIF('Skokovi, bacanja (m-ž)'!$E$94:$E$101,B15,'Skokovi, bacanja (m-ž)'!$G$94:$G$101)</f>
        <v>9</v>
      </c>
      <c r="N15" s="22">
        <f t="shared" si="0"/>
        <v>20</v>
      </c>
      <c r="O15" s="53">
        <f t="shared" si="1"/>
        <v>31</v>
      </c>
    </row>
    <row r="16" spans="1:1023">
      <c r="A16" s="52">
        <v>13</v>
      </c>
      <c r="B16" s="22" t="s">
        <v>133</v>
      </c>
      <c r="C16" s="22">
        <v>23</v>
      </c>
      <c r="D16" s="22">
        <f>SUMIF('Staza (ž)'!$F$23:$F$34,B16,'Staza (ž)'!$H$23:$H$34)</f>
        <v>0</v>
      </c>
      <c r="E16" s="22">
        <f>SUMIF('Staza (ž)'!$F$38:$F$49,B16,'Staza (ž)'!$H$38:$H$49)</f>
        <v>0</v>
      </c>
      <c r="F16" s="22">
        <f>SUMIF('Staza (ž)'!$F$53:$F$57,B16,'Staza (ž)'!$H$53:$H$57)</f>
        <v>0</v>
      </c>
      <c r="G16" s="22">
        <f>SUMIF('Staza (ž)'!$F$79:$F$90,B16,'Staza (ž)'!$H$79:$H$90)</f>
        <v>5</v>
      </c>
      <c r="H16" s="22">
        <f>SUMIF('Staza (ž)'!$F$94:$F$101,B16,'Staza (ž)'!$H$94:$H$101)</f>
        <v>0</v>
      </c>
      <c r="I16" s="22">
        <f>SUMIF('Staza (ž)'!$F$105:$F$112,B16,'Staza (ž)'!$H$105:$H$112)</f>
        <v>0</v>
      </c>
      <c r="J16" s="22">
        <f>SUMIF('Skokovi, bacanja (m-ž)'!$E$48:$E$60,B16,'Skokovi, bacanja (m-ž)'!$G$48:$G$60)</f>
        <v>0</v>
      </c>
      <c r="K16" s="22">
        <f>SUMIF('Skokovi, bacanja (m-ž)'!$E$64:$E$75,B16,'Skokovi, bacanja (m-ž)'!$G$64:$G$75)</f>
        <v>0</v>
      </c>
      <c r="L16" s="22">
        <f>SUMIF('Skokovi, bacanja (m-ž)'!$E$79:$E$90,B16,'Skokovi, bacanja (m-ž)'!$G$79:$G$90)</f>
        <v>0</v>
      </c>
      <c r="M16" s="22">
        <f>SUMIF('Skokovi, bacanja (m-ž)'!$E$94:$E$101,B16,'Skokovi, bacanja (m-ž)'!$G$94:$G$101)</f>
        <v>0</v>
      </c>
      <c r="N16" s="22">
        <f t="shared" si="0"/>
        <v>5</v>
      </c>
      <c r="O16" s="53">
        <f t="shared" si="1"/>
        <v>28</v>
      </c>
    </row>
    <row r="17" spans="1:15">
      <c r="A17" s="52">
        <v>14</v>
      </c>
      <c r="B17" s="22" t="s">
        <v>150</v>
      </c>
      <c r="C17" s="22">
        <v>15</v>
      </c>
      <c r="D17" s="22">
        <f>SUMIF('Staza (ž)'!$F$23:$F$34,B17,'Staza (ž)'!$H$23:$H$34)</f>
        <v>0</v>
      </c>
      <c r="E17" s="22">
        <f>SUMIF('Staza (ž)'!$F$38:$F$49,B17,'Staza (ž)'!$H$38:$H$49)</f>
        <v>0</v>
      </c>
      <c r="F17" s="22">
        <f>SUMIF('Staza (ž)'!$F$53:$F$57,B17,'Staza (ž)'!$H$53:$H$57)</f>
        <v>0</v>
      </c>
      <c r="G17" s="22">
        <f>SUMIF('Staza (ž)'!$F$79:$F$90,B17,'Staza (ž)'!$H$79:$H$90)</f>
        <v>0</v>
      </c>
      <c r="H17" s="22">
        <f>SUMIF('Staza (ž)'!$F$94:$F$101,B17,'Staza (ž)'!$H$94:$H$101)</f>
        <v>0</v>
      </c>
      <c r="I17" s="22">
        <f>SUMIF('Staza (ž)'!$F$105:$F$112,B17,'Staza (ž)'!$H$105:$H$112)</f>
        <v>0</v>
      </c>
      <c r="J17" s="22">
        <f>SUMIF('Skokovi, bacanja (m-ž)'!$E$48:$E$60,B17,'Skokovi, bacanja (m-ž)'!$G$48:$G$60)</f>
        <v>0</v>
      </c>
      <c r="K17" s="22">
        <f>SUMIF('Skokovi, bacanja (m-ž)'!$E$64:$E$75,B17,'Skokovi, bacanja (m-ž)'!$G$64:$G$75)</f>
        <v>12</v>
      </c>
      <c r="L17" s="22">
        <f>SUMIF('Skokovi, bacanja (m-ž)'!$E$79:$E$90,B17,'Skokovi, bacanja (m-ž)'!$G$79:$G$90)</f>
        <v>0</v>
      </c>
      <c r="M17" s="22">
        <f>SUMIF('Skokovi, bacanja (m-ž)'!$E$94:$E$101,B17,'Skokovi, bacanja (m-ž)'!$G$94:$G$101)</f>
        <v>0</v>
      </c>
      <c r="N17" s="22">
        <f t="shared" si="0"/>
        <v>12</v>
      </c>
      <c r="O17" s="53">
        <f t="shared" si="1"/>
        <v>27</v>
      </c>
    </row>
    <row r="18" spans="1:15">
      <c r="A18" s="52">
        <v>15</v>
      </c>
      <c r="B18" s="22" t="s">
        <v>94</v>
      </c>
      <c r="C18" s="22">
        <v>15</v>
      </c>
      <c r="D18" s="22">
        <f>SUMIF('Staza (ž)'!$F$23:$F$34,B18,'Staza (ž)'!$H$23:$H$34)</f>
        <v>7</v>
      </c>
      <c r="E18" s="22">
        <f>SUMIF('Staza (ž)'!$F$38:$F$49,B18,'Staza (ž)'!$H$38:$H$49)</f>
        <v>0</v>
      </c>
      <c r="F18" s="22">
        <f>SUMIF('Staza (ž)'!$F$53:$F$57,B18,'Staza (ž)'!$H$53:$H$57)</f>
        <v>0</v>
      </c>
      <c r="G18" s="22">
        <f>SUMIF('Staza (ž)'!$F$79:$F$90,B18,'Staza (ž)'!$H$79:$H$90)</f>
        <v>0</v>
      </c>
      <c r="H18" s="22">
        <f>SUMIF('Staza (ž)'!$F$94:$F$101,B18,'Staza (ž)'!$H$94:$H$101)</f>
        <v>0</v>
      </c>
      <c r="I18" s="22">
        <f>SUMIF('Staza (ž)'!$F$105:$F$112,B18,'Staza (ž)'!$H$105:$H$112)</f>
        <v>0</v>
      </c>
      <c r="J18" s="22">
        <f>SUMIF('Skokovi, bacanja (m-ž)'!$E$48:$E$60,B18,'Skokovi, bacanja (m-ž)'!$G$48:$G$60)</f>
        <v>0</v>
      </c>
      <c r="K18" s="22">
        <f>SUMIF('Skokovi, bacanja (m-ž)'!$E$64:$E$75,B18,'Skokovi, bacanja (m-ž)'!$G$64:$G$75)</f>
        <v>0</v>
      </c>
      <c r="L18" s="22">
        <f>SUMIF('Skokovi, bacanja (m-ž)'!$E$79:$E$90,B18,'Skokovi, bacanja (m-ž)'!$G$79:$G$90)</f>
        <v>0</v>
      </c>
      <c r="M18" s="22">
        <f>SUMIF('Skokovi, bacanja (m-ž)'!$E$94:$E$101,B18,'Skokovi, bacanja (m-ž)'!$G$94:$G$101)</f>
        <v>0</v>
      </c>
      <c r="N18" s="22">
        <f t="shared" si="0"/>
        <v>7</v>
      </c>
      <c r="O18" s="53">
        <f t="shared" si="1"/>
        <v>22</v>
      </c>
    </row>
    <row r="19" spans="1:15">
      <c r="A19" s="52">
        <v>16</v>
      </c>
      <c r="B19" s="22" t="s">
        <v>98</v>
      </c>
      <c r="C19" s="22">
        <v>9</v>
      </c>
      <c r="D19" s="22">
        <f>SUMIF('Staza (ž)'!$F$23:$F$34,B19,'Staza (ž)'!$H$23:$H$34)</f>
        <v>0</v>
      </c>
      <c r="E19" s="22">
        <f>SUMIF('Staza (ž)'!$F$38:$F$49,B19,'Staza (ž)'!$H$38:$H$49)</f>
        <v>12</v>
      </c>
      <c r="F19" s="22">
        <f>SUMIF('Staza (ž)'!$F$53:$F$57,B19,'Staza (ž)'!$H$53:$H$57)</f>
        <v>0</v>
      </c>
      <c r="G19" s="22">
        <f>SUMIF('Staza (ž)'!$F$79:$F$90,B19,'Staza (ž)'!$H$79:$H$90)</f>
        <v>0</v>
      </c>
      <c r="H19" s="22">
        <f>SUMIF('Staza (ž)'!$F$94:$F$101,B19,'Staza (ž)'!$H$94:$H$101)</f>
        <v>0</v>
      </c>
      <c r="I19" s="22">
        <f>SUMIF('Staza (ž)'!$F$105:$F$112,B19,'Staza (ž)'!$H$105:$H$112)</f>
        <v>0</v>
      </c>
      <c r="J19" s="22">
        <f>SUMIF('Skokovi, bacanja (m-ž)'!$E$48:$E$60,B19,'Skokovi, bacanja (m-ž)'!$G$48:$G$60)</f>
        <v>0</v>
      </c>
      <c r="K19" s="22">
        <f>SUMIF('Skokovi, bacanja (m-ž)'!$E$64:$E$75,B19,'Skokovi, bacanja (m-ž)'!$G$64:$G$75)</f>
        <v>0</v>
      </c>
      <c r="L19" s="22">
        <f>SUMIF('Skokovi, bacanja (m-ž)'!$E$79:$E$90,B19,'Skokovi, bacanja (m-ž)'!$G$79:$G$90)</f>
        <v>0</v>
      </c>
      <c r="M19" s="22">
        <f>SUMIF('Skokovi, bacanja (m-ž)'!$E$94:$E$101,B19,'Skokovi, bacanja (m-ž)'!$G$94:$G$101)</f>
        <v>0</v>
      </c>
      <c r="N19" s="22">
        <f t="shared" si="0"/>
        <v>12</v>
      </c>
      <c r="O19" s="53">
        <f t="shared" si="1"/>
        <v>21</v>
      </c>
    </row>
    <row r="20" spans="1:15">
      <c r="A20" s="52">
        <v>17</v>
      </c>
      <c r="B20" s="22" t="s">
        <v>114</v>
      </c>
      <c r="C20" s="22">
        <v>10</v>
      </c>
      <c r="D20" s="22">
        <f>SUMIF('Staza (ž)'!$F$23:$F$34,B20,'Staza (ž)'!$H$23:$H$34)</f>
        <v>0</v>
      </c>
      <c r="E20" s="22">
        <f>SUMIF('Staza (ž)'!$F$38:$F$49,B20,'Staza (ž)'!$H$38:$H$49)</f>
        <v>0</v>
      </c>
      <c r="F20" s="22">
        <f>SUMIF('Staza (ž)'!$F$53:$F$57,B20,'Staza (ž)'!$H$53:$H$57)</f>
        <v>11</v>
      </c>
      <c r="G20" s="22">
        <f>SUMIF('Staza (ž)'!$F$79:$F$90,B20,'Staza (ž)'!$H$79:$H$90)</f>
        <v>0</v>
      </c>
      <c r="H20" s="22">
        <f>SUMIF('Staza (ž)'!$F$94:$F$101,B20,'Staza (ž)'!$H$94:$H$101)</f>
        <v>0</v>
      </c>
      <c r="I20" s="22">
        <f>SUMIF('Staza (ž)'!$F$105:$F$112,B20,'Staza (ž)'!$H$105:$H$112)</f>
        <v>0</v>
      </c>
      <c r="J20" s="22">
        <f>SUMIF('Skokovi, bacanja (m-ž)'!$E$48:$E$60,B20,'Skokovi, bacanja (m-ž)'!$G$48:$G$60)</f>
        <v>0</v>
      </c>
      <c r="K20" s="22">
        <f>SUMIF('Skokovi, bacanja (m-ž)'!$E$64:$E$75,B20,'Skokovi, bacanja (m-ž)'!$G$64:$G$75)</f>
        <v>0</v>
      </c>
      <c r="L20" s="22">
        <f>SUMIF('Skokovi, bacanja (m-ž)'!$E$79:$E$90,B20,'Skokovi, bacanja (m-ž)'!$G$79:$G$90)</f>
        <v>0</v>
      </c>
      <c r="M20" s="22">
        <f>SUMIF('Skokovi, bacanja (m-ž)'!$E$94:$E$101,B20,'Skokovi, bacanja (m-ž)'!$G$94:$G$101)</f>
        <v>0</v>
      </c>
      <c r="N20" s="22">
        <f t="shared" si="0"/>
        <v>11</v>
      </c>
      <c r="O20" s="53">
        <f t="shared" si="1"/>
        <v>21</v>
      </c>
    </row>
    <row r="21" spans="1:15">
      <c r="A21" s="52">
        <v>18</v>
      </c>
      <c r="B21" s="22" t="s">
        <v>151</v>
      </c>
      <c r="C21" s="22">
        <v>12</v>
      </c>
      <c r="D21" s="22">
        <f>SUMIF('Staza (ž)'!$F$23:$F$34,B21,'Staza (ž)'!$H$23:$H$34)</f>
        <v>0</v>
      </c>
      <c r="E21" s="22">
        <f>SUMIF('Staza (ž)'!$F$38:$F$49,B21,'Staza (ž)'!$H$38:$H$49)</f>
        <v>0</v>
      </c>
      <c r="F21" s="22">
        <f>SUMIF('Staza (ž)'!$F$53:$F$57,B21,'Staza (ž)'!$H$53:$H$57)</f>
        <v>0</v>
      </c>
      <c r="G21" s="22">
        <f>SUMIF('Staza (ž)'!$F$79:$F$90,B21,'Staza (ž)'!$H$79:$H$90)</f>
        <v>0</v>
      </c>
      <c r="H21" s="22">
        <f>SUMIF('Staza (ž)'!$F$94:$F$101,B21,'Staza (ž)'!$H$94:$H$101)</f>
        <v>0</v>
      </c>
      <c r="I21" s="22">
        <f>SUMIF('Staza (ž)'!$F$105:$F$112,B21,'Staza (ž)'!$H$105:$H$112)</f>
        <v>0</v>
      </c>
      <c r="J21" s="22">
        <f>SUMIF('Skokovi, bacanja (m-ž)'!$E$48:$E$60,B21,'Skokovi, bacanja (m-ž)'!$G$48:$G$60)</f>
        <v>3</v>
      </c>
      <c r="K21" s="22">
        <f>SUMIF('Skokovi, bacanja (m-ž)'!$E$64:$E$75,B21,'Skokovi, bacanja (m-ž)'!$G$64:$G$75)</f>
        <v>5</v>
      </c>
      <c r="L21" s="22">
        <f>SUMIF('Skokovi, bacanja (m-ž)'!$E$79:$E$90,B21,'Skokovi, bacanja (m-ž)'!$G$79:$G$90)</f>
        <v>0</v>
      </c>
      <c r="M21" s="22">
        <f>SUMIF('Skokovi, bacanja (m-ž)'!$E$94:$E$101,B21,'Skokovi, bacanja (m-ž)'!$G$94:$G$101)</f>
        <v>0</v>
      </c>
      <c r="N21" s="22">
        <f t="shared" si="0"/>
        <v>8</v>
      </c>
      <c r="O21" s="53">
        <f t="shared" si="1"/>
        <v>20</v>
      </c>
    </row>
    <row r="22" spans="1:15">
      <c r="A22" s="52">
        <v>19</v>
      </c>
      <c r="B22" s="22" t="s">
        <v>24</v>
      </c>
      <c r="C22" s="22">
        <v>8</v>
      </c>
      <c r="D22" s="22">
        <f>SUMIF('Staza (ž)'!$F$23:$F$34,B22,'Staza (ž)'!$H$23:$H$34)</f>
        <v>0</v>
      </c>
      <c r="E22" s="22">
        <f>SUMIF('Staza (ž)'!$F$38:$F$49,B22,'Staza (ž)'!$H$38:$H$49)</f>
        <v>9</v>
      </c>
      <c r="F22" s="22">
        <f>SUMIF('Staza (ž)'!$F$53:$F$57,B22,'Staza (ž)'!$H$53:$H$57)</f>
        <v>0</v>
      </c>
      <c r="G22" s="22">
        <f>SUMIF('Staza (ž)'!$F$79:$F$90,B22,'Staza (ž)'!$H$79:$H$90)</f>
        <v>0</v>
      </c>
      <c r="H22" s="22">
        <f>SUMIF('Staza (ž)'!$F$94:$F$101,B22,'Staza (ž)'!$H$94:$H$101)</f>
        <v>0</v>
      </c>
      <c r="I22" s="22">
        <f>SUMIF('Staza (ž)'!$F$105:$F$112,B22,'Staza (ž)'!$H$105:$H$112)</f>
        <v>0</v>
      </c>
      <c r="J22" s="22">
        <f>SUMIF('Skokovi, bacanja (m-ž)'!$E$48:$E$60,B22,'Skokovi, bacanja (m-ž)'!$G$48:$G$60)</f>
        <v>0</v>
      </c>
      <c r="K22" s="22">
        <f>SUMIF('Skokovi, bacanja (m-ž)'!$E$64:$E$75,B22,'Skokovi, bacanja (m-ž)'!$G$64:$G$75)</f>
        <v>0</v>
      </c>
      <c r="L22" s="22">
        <f>SUMIF('Skokovi, bacanja (m-ž)'!$E$79:$E$90,B22,'Skokovi, bacanja (m-ž)'!$G$79:$G$90)</f>
        <v>0</v>
      </c>
      <c r="M22" s="22">
        <f>SUMIF('Skokovi, bacanja (m-ž)'!$E$94:$E$101,B22,'Skokovi, bacanja (m-ž)'!$G$94:$G$101)</f>
        <v>0</v>
      </c>
      <c r="N22" s="22">
        <f t="shared" si="0"/>
        <v>9</v>
      </c>
      <c r="O22" s="53">
        <f t="shared" si="1"/>
        <v>17</v>
      </c>
    </row>
    <row r="23" spans="1:15">
      <c r="A23" s="52">
        <v>20</v>
      </c>
      <c r="B23" s="22" t="s">
        <v>121</v>
      </c>
      <c r="C23" s="22">
        <v>10</v>
      </c>
      <c r="D23" s="22">
        <f>SUMIF('Staza (ž)'!$F$23:$F$34,B23,'Staza (ž)'!$H$23:$H$34)</f>
        <v>0</v>
      </c>
      <c r="E23" s="22">
        <f>SUMIF('Staza (ž)'!$F$38:$F$49,B23,'Staza (ž)'!$H$38:$H$49)</f>
        <v>0</v>
      </c>
      <c r="F23" s="22">
        <f>SUMIF('Staza (ž)'!$F$53:$F$57,B23,'Staza (ž)'!$H$53:$H$57)</f>
        <v>0</v>
      </c>
      <c r="G23" s="22">
        <f>SUMIF('Staza (ž)'!$F$79:$F$90,B23,'Staza (ž)'!$H$79:$H$90)</f>
        <v>7</v>
      </c>
      <c r="H23" s="22">
        <f>SUMIF('Staza (ž)'!$F$94:$F$101,B23,'Staza (ž)'!$H$94:$H$101)</f>
        <v>0</v>
      </c>
      <c r="I23" s="22">
        <f>SUMIF('Staza (ž)'!$F$105:$F$112,B23,'Staza (ž)'!$H$105:$H$112)</f>
        <v>0</v>
      </c>
      <c r="J23" s="22">
        <f>SUMIF('Skokovi, bacanja (m-ž)'!$E$48:$E$60,B23,'Skokovi, bacanja (m-ž)'!$G$48:$G$60)</f>
        <v>0</v>
      </c>
      <c r="K23" s="22">
        <f>SUMIF('Skokovi, bacanja (m-ž)'!$E$64:$E$75,B23,'Skokovi, bacanja (m-ž)'!$G$64:$G$75)</f>
        <v>0</v>
      </c>
      <c r="L23" s="22">
        <f>SUMIF('Skokovi, bacanja (m-ž)'!$E$79:$E$90,B23,'Skokovi, bacanja (m-ž)'!$G$79:$G$90)</f>
        <v>0</v>
      </c>
      <c r="M23" s="22">
        <f>SUMIF('Skokovi, bacanja (m-ž)'!$E$94:$E$101,B23,'Skokovi, bacanja (m-ž)'!$G$94:$G$101)</f>
        <v>0</v>
      </c>
      <c r="N23" s="22">
        <f t="shared" si="0"/>
        <v>7</v>
      </c>
      <c r="O23" s="53">
        <f t="shared" si="1"/>
        <v>17</v>
      </c>
    </row>
    <row r="24" spans="1:15">
      <c r="A24" s="52">
        <v>21</v>
      </c>
      <c r="B24" s="22" t="s">
        <v>61</v>
      </c>
      <c r="C24" s="22">
        <v>0</v>
      </c>
      <c r="D24" s="22">
        <f>SUMIF('Staza (ž)'!$F$23:$F$34,B24,'Staza (ž)'!$H$23:$H$34)</f>
        <v>0</v>
      </c>
      <c r="E24" s="22">
        <f>SUMIF('Staza (ž)'!$F$38:$F$49,B24,'Staza (ž)'!$H$38:$H$49)</f>
        <v>7</v>
      </c>
      <c r="F24" s="22">
        <f>SUMIF('Staza (ž)'!$F$53:$F$57,B24,'Staza (ž)'!$H$53:$H$57)</f>
        <v>0</v>
      </c>
      <c r="G24" s="22">
        <f>SUMIF('Staza (ž)'!$F$79:$F$90,B24,'Staza (ž)'!$H$79:$H$90)</f>
        <v>0</v>
      </c>
      <c r="H24" s="22">
        <f>SUMIF('Staza (ž)'!$F$94:$F$101,B24,'Staza (ž)'!$H$94:$H$101)</f>
        <v>0</v>
      </c>
      <c r="I24" s="22">
        <f>SUMIF('Staza (ž)'!$F$105:$F$112,B24,'Staza (ž)'!$H$105:$H$112)</f>
        <v>0</v>
      </c>
      <c r="J24" s="22">
        <f>SUMIF('Skokovi, bacanja (m-ž)'!$E$48:$E$60,B24,'Skokovi, bacanja (m-ž)'!$G$48:$G$60)</f>
        <v>0</v>
      </c>
      <c r="K24" s="22">
        <f>SUMIF('Skokovi, bacanja (m-ž)'!$E$64:$E$75,B24,'Skokovi, bacanja (m-ž)'!$G$64:$G$75)</f>
        <v>0</v>
      </c>
      <c r="L24" s="22">
        <f>SUMIF('Skokovi, bacanja (m-ž)'!$E$79:$E$90,B24,'Skokovi, bacanja (m-ž)'!$G$79:$G$90)</f>
        <v>8</v>
      </c>
      <c r="M24" s="22">
        <f>SUMIF('Skokovi, bacanja (m-ž)'!$E$94:$E$101,B24,'Skokovi, bacanja (m-ž)'!$G$94:$G$101)</f>
        <v>0</v>
      </c>
      <c r="N24" s="22">
        <f t="shared" si="0"/>
        <v>15</v>
      </c>
      <c r="O24" s="53">
        <f t="shared" si="1"/>
        <v>15</v>
      </c>
    </row>
    <row r="25" spans="1:15">
      <c r="A25" s="52">
        <v>22</v>
      </c>
      <c r="B25" s="22" t="s">
        <v>29</v>
      </c>
      <c r="C25" s="22">
        <v>10</v>
      </c>
      <c r="D25" s="22">
        <f>SUMIF('Staza (ž)'!$F$23:$F$34,B25,'Staza (ž)'!$H$23:$H$34)</f>
        <v>5</v>
      </c>
      <c r="E25" s="22">
        <f>SUMIF('Staza (ž)'!$F$38:$F$49,B25,'Staza (ž)'!$H$38:$H$49)</f>
        <v>0</v>
      </c>
      <c r="F25" s="22">
        <f>SUMIF('Staza (ž)'!$F$53:$F$57,B25,'Staza (ž)'!$H$53:$H$57)</f>
        <v>0</v>
      </c>
      <c r="G25" s="22">
        <f>SUMIF('Staza (ž)'!$F$79:$F$90,B25,'Staza (ž)'!$H$79:$H$90)</f>
        <v>0</v>
      </c>
      <c r="H25" s="22">
        <f>SUMIF('Staza (ž)'!$F$94:$F$101,B25,'Staza (ž)'!$H$94:$H$101)</f>
        <v>0</v>
      </c>
      <c r="I25" s="22">
        <f>SUMIF('Staza (ž)'!$F$105:$F$112,B25,'Staza (ž)'!$H$105:$H$112)</f>
        <v>0</v>
      </c>
      <c r="J25" s="22">
        <f>SUMIF('Skokovi, bacanja (m-ž)'!$E$48:$E$60,B25,'Skokovi, bacanja (m-ž)'!$G$48:$G$60)</f>
        <v>0</v>
      </c>
      <c r="K25" s="22">
        <f>SUMIF('Skokovi, bacanja (m-ž)'!$E$64:$E$75,B25,'Skokovi, bacanja (m-ž)'!$G$64:$G$75)</f>
        <v>0</v>
      </c>
      <c r="L25" s="22">
        <f>SUMIF('Skokovi, bacanja (m-ž)'!$E$79:$E$90,B25,'Skokovi, bacanja (m-ž)'!$G$79:$G$90)</f>
        <v>0</v>
      </c>
      <c r="M25" s="22">
        <f>SUMIF('Skokovi, bacanja (m-ž)'!$E$94:$E$101,B25,'Skokovi, bacanja (m-ž)'!$G$94:$G$101)</f>
        <v>0</v>
      </c>
      <c r="N25" s="22">
        <f t="shared" si="0"/>
        <v>5</v>
      </c>
      <c r="O25" s="53">
        <f t="shared" si="1"/>
        <v>15</v>
      </c>
    </row>
    <row r="26" spans="1:15">
      <c r="A26" s="52">
        <v>23</v>
      </c>
      <c r="B26" s="22" t="s">
        <v>241</v>
      </c>
      <c r="C26" s="22">
        <v>0</v>
      </c>
      <c r="D26" s="22">
        <f>SUMIF('Staza (ž)'!$F$23:$F$34,B26,'Staza (ž)'!$H$23:$H$34)</f>
        <v>0</v>
      </c>
      <c r="E26" s="22">
        <f>SUMIF('Staza (ž)'!$F$38:$F$49,B26,'Staza (ž)'!$H$38:$H$49)</f>
        <v>0</v>
      </c>
      <c r="F26" s="22">
        <f>SUMIF('Staza (ž)'!$F$53:$F$57,B26,'Staza (ž)'!$H$53:$H$57)</f>
        <v>0</v>
      </c>
      <c r="G26" s="22">
        <f>SUMIF('Staza (ž)'!$F$79:$F$90,B26,'Staza (ž)'!$H$79:$H$90)</f>
        <v>0</v>
      </c>
      <c r="H26" s="22">
        <f>SUMIF('Staza (ž)'!$F$94:$F$101,B26,'Staza (ž)'!$H$94:$H$101)</f>
        <v>0</v>
      </c>
      <c r="I26" s="22">
        <f>SUMIF('Staza (ž)'!$F$105:$F$112,B26,'Staza (ž)'!$H$105:$H$112)</f>
        <v>0</v>
      </c>
      <c r="J26" s="22">
        <f>SUMIF('Skokovi, bacanja (m-ž)'!$E$48:$E$60,B26,'Skokovi, bacanja (m-ž)'!$G$48:$G$60)</f>
        <v>0</v>
      </c>
      <c r="K26" s="22">
        <f>SUMIF('Skokovi, bacanja (m-ž)'!$E$64:$E$75,B26,'Skokovi, bacanja (m-ž)'!$G$64:$G$75)</f>
        <v>0</v>
      </c>
      <c r="L26" s="22">
        <f>SUMIF('Skokovi, bacanja (m-ž)'!$E$79:$E$90,B26,'Skokovi, bacanja (m-ž)'!$G$79:$G$90)</f>
        <v>0</v>
      </c>
      <c r="M26" s="22">
        <f>SUMIF('Skokovi, bacanja (m-ž)'!$E$94:$E$101,B26,'Skokovi, bacanja (m-ž)'!$G$94:$G$101)</f>
        <v>12</v>
      </c>
      <c r="N26" s="22">
        <f t="shared" si="0"/>
        <v>12</v>
      </c>
      <c r="O26" s="53">
        <f t="shared" si="1"/>
        <v>12</v>
      </c>
    </row>
    <row r="27" spans="1:15">
      <c r="A27" s="52">
        <v>24</v>
      </c>
      <c r="B27" s="22" t="s">
        <v>46</v>
      </c>
      <c r="C27" s="22">
        <v>6</v>
      </c>
      <c r="D27" s="22">
        <f>SUMIF('Staza (ž)'!$F$23:$F$34,B27,'Staza (ž)'!$H$23:$H$34)</f>
        <v>6</v>
      </c>
      <c r="E27" s="22">
        <f>SUMIF('Staza (ž)'!$F$38:$F$49,B27,'Staza (ž)'!$H$38:$H$49)</f>
        <v>0</v>
      </c>
      <c r="F27" s="22">
        <f>SUMIF('Staza (ž)'!$F$53:$F$57,B27,'Staza (ž)'!$H$53:$H$57)</f>
        <v>0</v>
      </c>
      <c r="G27" s="22">
        <f>SUMIF('Staza (ž)'!$F$79:$F$90,B27,'Staza (ž)'!$H$79:$H$90)</f>
        <v>0</v>
      </c>
      <c r="H27" s="22">
        <f>SUMIF('Staza (ž)'!$F$94:$F$101,B27,'Staza (ž)'!$H$94:$H$101)</f>
        <v>0</v>
      </c>
      <c r="I27" s="22">
        <f>SUMIF('Staza (ž)'!$F$105:$F$112,B27,'Staza (ž)'!$H$105:$H$112)</f>
        <v>0</v>
      </c>
      <c r="J27" s="22">
        <f>SUMIF('Skokovi, bacanja (m-ž)'!$E$48:$E$60,B27,'Skokovi, bacanja (m-ž)'!$G$48:$G$60)</f>
        <v>0</v>
      </c>
      <c r="K27" s="22">
        <f>SUMIF('Skokovi, bacanja (m-ž)'!$E$64:$E$75,B27,'Skokovi, bacanja (m-ž)'!$G$64:$G$75)</f>
        <v>0</v>
      </c>
      <c r="L27" s="22">
        <f>SUMIF('Skokovi, bacanja (m-ž)'!$E$79:$E$90,B27,'Skokovi, bacanja (m-ž)'!$G$79:$G$90)</f>
        <v>0</v>
      </c>
      <c r="M27" s="22">
        <f>SUMIF('Skokovi, bacanja (m-ž)'!$E$94:$E$101,B27,'Skokovi, bacanja (m-ž)'!$G$94:$G$101)</f>
        <v>0</v>
      </c>
      <c r="N27" s="22">
        <f t="shared" si="0"/>
        <v>6</v>
      </c>
      <c r="O27" s="53">
        <f t="shared" si="1"/>
        <v>12</v>
      </c>
    </row>
    <row r="28" spans="1:15">
      <c r="A28" s="52">
        <v>25</v>
      </c>
      <c r="B28" s="22" t="s">
        <v>140</v>
      </c>
      <c r="C28" s="22">
        <v>0</v>
      </c>
      <c r="D28" s="22">
        <f>SUMIF('Staza (ž)'!$F$23:$F$34,B28,'Staza (ž)'!$H$23:$H$34)</f>
        <v>0</v>
      </c>
      <c r="E28" s="22">
        <f>SUMIF('Staza (ž)'!$F$38:$F$49,B28,'Staza (ž)'!$H$38:$H$49)</f>
        <v>0</v>
      </c>
      <c r="F28" s="22">
        <f>SUMIF('Staza (ž)'!$F$53:$F$57,B28,'Staza (ž)'!$H$53:$H$57)</f>
        <v>0</v>
      </c>
      <c r="G28" s="22">
        <f>SUMIF('Staza (ž)'!$F$79:$F$90,B28,'Staza (ž)'!$H$79:$H$90)</f>
        <v>0</v>
      </c>
      <c r="H28" s="22">
        <f>SUMIF('Staza (ž)'!$F$94:$F$101,B28,'Staza (ž)'!$H$94:$H$101)</f>
        <v>10</v>
      </c>
      <c r="I28" s="22">
        <f>SUMIF('Staza (ž)'!$F$105:$F$112,B28,'Staza (ž)'!$H$105:$H$112)</f>
        <v>0</v>
      </c>
      <c r="J28" s="22">
        <f>SUMIF('Skokovi, bacanja (m-ž)'!$E$48:$E$60,B28,'Skokovi, bacanja (m-ž)'!$G$48:$G$60)</f>
        <v>0</v>
      </c>
      <c r="K28" s="22">
        <f>SUMIF('Skokovi, bacanja (m-ž)'!$E$64:$E$75,B28,'Skokovi, bacanja (m-ž)'!$G$64:$G$75)</f>
        <v>0</v>
      </c>
      <c r="L28" s="22">
        <f>SUMIF('Skokovi, bacanja (m-ž)'!$E$79:$E$90,B28,'Skokovi, bacanja (m-ž)'!$G$79:$G$90)</f>
        <v>0</v>
      </c>
      <c r="M28" s="22">
        <f>SUMIF('Skokovi, bacanja (m-ž)'!$E$94:$E$101,B28,'Skokovi, bacanja (m-ž)'!$G$94:$G$101)</f>
        <v>0</v>
      </c>
      <c r="N28" s="22">
        <f t="shared" si="0"/>
        <v>10</v>
      </c>
      <c r="O28" s="53">
        <f t="shared" si="1"/>
        <v>10</v>
      </c>
    </row>
    <row r="29" spans="1:15">
      <c r="A29" s="52">
        <v>26</v>
      </c>
      <c r="B29" s="22" t="s">
        <v>43</v>
      </c>
      <c r="C29" s="22">
        <v>0</v>
      </c>
      <c r="D29" s="22">
        <f>SUMIF('Staza (ž)'!$F$23:$F$34,B29,'Staza (ž)'!$H$23:$H$34)</f>
        <v>0</v>
      </c>
      <c r="E29" s="22">
        <f>SUMIF('Staza (ž)'!$F$38:$F$49,B29,'Staza (ž)'!$H$38:$H$49)</f>
        <v>0</v>
      </c>
      <c r="F29" s="22">
        <f>SUMIF('Staza (ž)'!$F$53:$F$57,B29,'Staza (ž)'!$H$53:$H$57)</f>
        <v>0</v>
      </c>
      <c r="G29" s="22">
        <f>SUMIF('Staza (ž)'!$F$79:$F$90,B29,'Staza (ž)'!$H$79:$H$90)</f>
        <v>10</v>
      </c>
      <c r="H29" s="22">
        <f>SUMIF('Staza (ž)'!$F$94:$F$101,B29,'Staza (ž)'!$H$94:$H$101)</f>
        <v>0</v>
      </c>
      <c r="I29" s="22">
        <f>SUMIF('Staza (ž)'!$F$105:$F$112,B29,'Staza (ž)'!$H$105:$H$112)</f>
        <v>0</v>
      </c>
      <c r="J29" s="22">
        <f>SUMIF('Skokovi, bacanja (m-ž)'!$E$48:$E$60,B29,'Skokovi, bacanja (m-ž)'!$G$48:$G$60)</f>
        <v>0</v>
      </c>
      <c r="K29" s="22">
        <f>SUMIF('Skokovi, bacanja (m-ž)'!$E$64:$E$75,B29,'Skokovi, bacanja (m-ž)'!$G$64:$G$75)</f>
        <v>0</v>
      </c>
      <c r="L29" s="22">
        <f>SUMIF('Skokovi, bacanja (m-ž)'!$E$79:$E$90,B29,'Skokovi, bacanja (m-ž)'!$G$79:$G$90)</f>
        <v>0</v>
      </c>
      <c r="M29" s="22">
        <f>SUMIF('Skokovi, bacanja (m-ž)'!$E$94:$E$101,B29,'Skokovi, bacanja (m-ž)'!$G$94:$G$101)</f>
        <v>0</v>
      </c>
      <c r="N29" s="22">
        <f t="shared" si="0"/>
        <v>10</v>
      </c>
      <c r="O29" s="53">
        <f t="shared" si="1"/>
        <v>10</v>
      </c>
    </row>
    <row r="30" spans="1:15">
      <c r="A30" s="52">
        <v>27</v>
      </c>
      <c r="B30" s="22" t="s">
        <v>20</v>
      </c>
      <c r="C30" s="22">
        <v>6</v>
      </c>
      <c r="D30" s="22">
        <f>SUMIF('Staza (ž)'!$F$23:$F$34,B30,'Staza (ž)'!$H$23:$H$34)</f>
        <v>0</v>
      </c>
      <c r="E30" s="22">
        <f>SUMIF('Staza (ž)'!$F$38:$F$49,B30,'Staza (ž)'!$H$38:$H$49)</f>
        <v>3</v>
      </c>
      <c r="F30" s="22">
        <f>SUMIF('Staza (ž)'!$F$53:$F$57,B30,'Staza (ž)'!$H$53:$H$57)</f>
        <v>0</v>
      </c>
      <c r="G30" s="22">
        <f>SUMIF('Staza (ž)'!$F$79:$F$90,B30,'Staza (ž)'!$H$79:$H$90)</f>
        <v>0</v>
      </c>
      <c r="H30" s="22">
        <f>SUMIF('Staza (ž)'!$F$94:$F$101,B30,'Staza (ž)'!$H$94:$H$101)</f>
        <v>0</v>
      </c>
      <c r="I30" s="22">
        <f>SUMIF('Staza (ž)'!$F$105:$F$112,B30,'Staza (ž)'!$H$105:$H$112)</f>
        <v>0</v>
      </c>
      <c r="J30" s="22">
        <f>SUMIF('Skokovi, bacanja (m-ž)'!$E$48:$E$60,B30,'Skokovi, bacanja (m-ž)'!$G$48:$G$60)</f>
        <v>0</v>
      </c>
      <c r="K30" s="22">
        <f>SUMIF('Skokovi, bacanja (m-ž)'!$E$64:$E$75,B30,'Skokovi, bacanja (m-ž)'!$G$64:$G$75)</f>
        <v>0</v>
      </c>
      <c r="L30" s="22">
        <f>SUMIF('Skokovi, bacanja (m-ž)'!$E$79:$E$90,B30,'Skokovi, bacanja (m-ž)'!$G$79:$G$90)</f>
        <v>0</v>
      </c>
      <c r="M30" s="22">
        <f>SUMIF('Skokovi, bacanja (m-ž)'!$E$94:$E$101,B30,'Skokovi, bacanja (m-ž)'!$G$94:$G$101)</f>
        <v>0</v>
      </c>
      <c r="N30" s="22">
        <f t="shared" si="0"/>
        <v>3</v>
      </c>
      <c r="O30" s="53">
        <f t="shared" si="1"/>
        <v>9</v>
      </c>
    </row>
    <row r="31" spans="1:15">
      <c r="A31" s="52">
        <v>28</v>
      </c>
      <c r="B31" s="22" t="s">
        <v>267</v>
      </c>
      <c r="C31" s="22">
        <v>9</v>
      </c>
      <c r="D31" s="22">
        <f>SUMIF('Staza (ž)'!$F$23:$F$34,B31,'Staza (ž)'!$H$23:$H$34)</f>
        <v>0</v>
      </c>
      <c r="E31" s="22">
        <f>SUMIF('Staza (ž)'!$F$38:$F$49,B31,'Staza (ž)'!$H$38:$H$49)</f>
        <v>0</v>
      </c>
      <c r="F31" s="22">
        <f>SUMIF('Staza (ž)'!$F$53:$F$57,B31,'Staza (ž)'!$H$53:$H$57)</f>
        <v>0</v>
      </c>
      <c r="G31" s="22">
        <f>SUMIF('Staza (ž)'!$F$79:$F$90,B31,'Staza (ž)'!$H$79:$H$90)</f>
        <v>0</v>
      </c>
      <c r="H31" s="22">
        <f>SUMIF('Staza (ž)'!$F$94:$F$101,B31,'Staza (ž)'!$H$94:$H$101)</f>
        <v>0</v>
      </c>
      <c r="I31" s="22">
        <f>SUMIF('Staza (ž)'!$F$105:$F$112,B31,'Staza (ž)'!$H$105:$H$112)</f>
        <v>0</v>
      </c>
      <c r="J31" s="22">
        <f>SUMIF('Skokovi, bacanja (m-ž)'!$E$48:$E$60,B31,'Skokovi, bacanja (m-ž)'!$G$48:$G$60)</f>
        <v>0</v>
      </c>
      <c r="K31" s="22">
        <f>SUMIF('Skokovi, bacanja (m-ž)'!$E$64:$E$75,B31,'Skokovi, bacanja (m-ž)'!$G$64:$G$75)</f>
        <v>0</v>
      </c>
      <c r="L31" s="22">
        <f>SUMIF('Skokovi, bacanja (m-ž)'!$E$79:$E$90,B31,'Skokovi, bacanja (m-ž)'!$G$79:$G$90)</f>
        <v>0</v>
      </c>
      <c r="M31" s="22">
        <f>SUMIF('Skokovi, bacanja (m-ž)'!$E$94:$E$101,B31,'Skokovi, bacanja (m-ž)'!$G$94:$G$101)</f>
        <v>0</v>
      </c>
      <c r="N31" s="22">
        <f t="shared" si="0"/>
        <v>0</v>
      </c>
      <c r="O31" s="53">
        <f t="shared" si="1"/>
        <v>9</v>
      </c>
    </row>
    <row r="32" spans="1:15">
      <c r="A32" s="52">
        <v>29</v>
      </c>
      <c r="B32" s="22" t="s">
        <v>143</v>
      </c>
      <c r="C32" s="22">
        <v>0</v>
      </c>
      <c r="D32" s="22">
        <f>SUMIF('Staza (ž)'!$F$23:$F$34,B32,'Staza (ž)'!$H$23:$H$34)</f>
        <v>0</v>
      </c>
      <c r="E32" s="22">
        <f>SUMIF('Staza (ž)'!$F$38:$F$49,B32,'Staza (ž)'!$H$38:$H$49)</f>
        <v>0</v>
      </c>
      <c r="F32" s="22">
        <f>SUMIF('Staza (ž)'!$F$53:$F$57,B32,'Staza (ž)'!$H$53:$H$57)</f>
        <v>0</v>
      </c>
      <c r="G32" s="22">
        <f>SUMIF('Staza (ž)'!$F$79:$F$90,B32,'Staza (ž)'!$H$79:$H$90)</f>
        <v>0</v>
      </c>
      <c r="H32" s="22">
        <f>SUMIF('Staza (ž)'!$F$94:$F$101,B32,'Staza (ž)'!$H$94:$H$101)</f>
        <v>8</v>
      </c>
      <c r="I32" s="22">
        <f>SUMIF('Staza (ž)'!$F$105:$F$112,B32,'Staza (ž)'!$H$105:$H$112)</f>
        <v>0</v>
      </c>
      <c r="J32" s="22">
        <f>SUMIF('Skokovi, bacanja (m-ž)'!$E$48:$E$60,B32,'Skokovi, bacanja (m-ž)'!$G$48:$G$60)</f>
        <v>0</v>
      </c>
      <c r="K32" s="22">
        <f>SUMIF('Skokovi, bacanja (m-ž)'!$E$64:$E$75,B32,'Skokovi, bacanja (m-ž)'!$G$64:$G$75)</f>
        <v>0</v>
      </c>
      <c r="L32" s="22">
        <f>SUMIF('Skokovi, bacanja (m-ž)'!$E$79:$E$90,B32,'Skokovi, bacanja (m-ž)'!$G$79:$G$90)</f>
        <v>0</v>
      </c>
      <c r="M32" s="22">
        <f>SUMIF('Skokovi, bacanja (m-ž)'!$E$94:$E$101,B32,'Skokovi, bacanja (m-ž)'!$G$94:$G$101)</f>
        <v>0</v>
      </c>
      <c r="N32" s="22">
        <f t="shared" si="0"/>
        <v>8</v>
      </c>
      <c r="O32" s="53">
        <f t="shared" si="1"/>
        <v>8</v>
      </c>
    </row>
    <row r="33" spans="1:15">
      <c r="A33" s="52">
        <v>30</v>
      </c>
      <c r="B33" s="22" t="s">
        <v>148</v>
      </c>
      <c r="C33" s="22">
        <v>0</v>
      </c>
      <c r="D33" s="22">
        <f>SUMIF('Staza (ž)'!$F$23:$F$34,B33,'Staza (ž)'!$H$23:$H$34)</f>
        <v>0</v>
      </c>
      <c r="E33" s="22">
        <f>SUMIF('Staza (ž)'!$F$38:$F$49,B33,'Staza (ž)'!$H$38:$H$49)</f>
        <v>0</v>
      </c>
      <c r="F33" s="22">
        <f>SUMIF('Staza (ž)'!$F$53:$F$57,B33,'Staza (ž)'!$H$53:$H$57)</f>
        <v>0</v>
      </c>
      <c r="G33" s="22">
        <f>SUMIF('Staza (ž)'!$F$79:$F$90,B33,'Staza (ž)'!$H$79:$H$90)</f>
        <v>0</v>
      </c>
      <c r="H33" s="22">
        <f>SUMIF('Staza (ž)'!$F$94:$F$101,B33,'Staza (ž)'!$H$94:$H$101)</f>
        <v>0</v>
      </c>
      <c r="I33" s="22">
        <f>SUMIF('Staza (ž)'!$F$105:$F$112,B33,'Staza (ž)'!$H$105:$H$112)</f>
        <v>0</v>
      </c>
      <c r="J33" s="22">
        <f>SUMIF('Skokovi, bacanja (m-ž)'!$E$48:$E$60,B33,'Skokovi, bacanja (m-ž)'!$G$48:$G$60)</f>
        <v>0</v>
      </c>
      <c r="K33" s="22">
        <f>SUMIF('Skokovi, bacanja (m-ž)'!$E$64:$E$75,B33,'Skokovi, bacanja (m-ž)'!$G$64:$G$75)</f>
        <v>0</v>
      </c>
      <c r="L33" s="22">
        <f>SUMIF('Skokovi, bacanja (m-ž)'!$E$79:$E$90,B33,'Skokovi, bacanja (m-ž)'!$G$79:$G$90)</f>
        <v>0</v>
      </c>
      <c r="M33" s="22">
        <f>SUMIF('Skokovi, bacanja (m-ž)'!$E$94:$E$101,B33,'Skokovi, bacanja (m-ž)'!$G$94:$G$101)</f>
        <v>8</v>
      </c>
      <c r="N33" s="22">
        <f t="shared" si="0"/>
        <v>8</v>
      </c>
      <c r="O33" s="53">
        <f t="shared" si="1"/>
        <v>8</v>
      </c>
    </row>
    <row r="34" spans="1:15">
      <c r="A34" s="52">
        <v>31</v>
      </c>
      <c r="B34" s="22" t="s">
        <v>213</v>
      </c>
      <c r="C34" s="22">
        <v>0</v>
      </c>
      <c r="D34" s="22">
        <f>SUMIF('Staza (ž)'!$F$23:$F$34,B34,'Staza (ž)'!$H$23:$H$34)</f>
        <v>0</v>
      </c>
      <c r="E34" s="22">
        <f>SUMIF('Staza (ž)'!$F$38:$F$49,B34,'Staza (ž)'!$H$38:$H$49)</f>
        <v>0</v>
      </c>
      <c r="F34" s="22">
        <f>SUMIF('Staza (ž)'!$F$53:$F$57,B34,'Staza (ž)'!$H$53:$H$57)</f>
        <v>0</v>
      </c>
      <c r="G34" s="22">
        <f>SUMIF('Staza (ž)'!$F$79:$F$90,B34,'Staza (ž)'!$H$79:$H$90)</f>
        <v>0</v>
      </c>
      <c r="H34" s="22">
        <f>SUMIF('Staza (ž)'!$F$94:$F$101,B34,'Staza (ž)'!$H$94:$H$101)</f>
        <v>0</v>
      </c>
      <c r="I34" s="22">
        <f>SUMIF('Staza (ž)'!$F$105:$F$112,B34,'Staza (ž)'!$H$105:$H$112)</f>
        <v>0</v>
      </c>
      <c r="J34" s="22">
        <f>SUMIF('Skokovi, bacanja (m-ž)'!$E$48:$E$60,B34,'Skokovi, bacanja (m-ž)'!$G$48:$G$60)</f>
        <v>0</v>
      </c>
      <c r="K34" s="22">
        <f>SUMIF('Skokovi, bacanja (m-ž)'!$E$64:$E$75,B34,'Skokovi, bacanja (m-ž)'!$G$64:$G$75)</f>
        <v>8</v>
      </c>
      <c r="L34" s="22">
        <f>SUMIF('Skokovi, bacanja (m-ž)'!$E$79:$E$90,B34,'Skokovi, bacanja (m-ž)'!$G$79:$G$90)</f>
        <v>0</v>
      </c>
      <c r="M34" s="22">
        <f>SUMIF('Skokovi, bacanja (m-ž)'!$E$94:$E$101,B34,'Skokovi, bacanja (m-ž)'!$G$94:$G$101)</f>
        <v>0</v>
      </c>
      <c r="N34" s="22">
        <f t="shared" si="0"/>
        <v>8</v>
      </c>
      <c r="O34" s="53">
        <f t="shared" si="1"/>
        <v>8</v>
      </c>
    </row>
    <row r="35" spans="1:15">
      <c r="A35" s="52">
        <v>32</v>
      </c>
      <c r="B35" s="22" t="s">
        <v>164</v>
      </c>
      <c r="C35" s="22">
        <v>7</v>
      </c>
      <c r="D35" s="22">
        <f>SUMIF('Staza (ž)'!$F$23:$F$34,B35,'Staza (ž)'!$H$23:$H$34)</f>
        <v>0</v>
      </c>
      <c r="E35" s="22">
        <f>SUMIF('Staza (ž)'!$F$38:$F$49,B35,'Staza (ž)'!$H$38:$H$49)</f>
        <v>0</v>
      </c>
      <c r="F35" s="22">
        <f>SUMIF('Staza (ž)'!$F$53:$F$57,B35,'Staza (ž)'!$H$53:$H$57)</f>
        <v>0</v>
      </c>
      <c r="G35" s="22">
        <f>SUMIF('Staza (ž)'!$F$79:$F$90,B35,'Staza (ž)'!$H$79:$H$90)</f>
        <v>0</v>
      </c>
      <c r="H35" s="22">
        <f>SUMIF('Staza (ž)'!$F$94:$F$101,B35,'Staza (ž)'!$H$94:$H$101)</f>
        <v>0</v>
      </c>
      <c r="I35" s="22">
        <f>SUMIF('Staza (ž)'!$F$105:$F$112,B35,'Staza (ž)'!$H$105:$H$112)</f>
        <v>0</v>
      </c>
      <c r="J35" s="22">
        <f>SUMIF('Skokovi, bacanja (m-ž)'!$E$48:$E$60,B35,'Skokovi, bacanja (m-ž)'!$G$48:$G$60)</f>
        <v>0</v>
      </c>
      <c r="K35" s="22">
        <f>SUMIF('Skokovi, bacanja (m-ž)'!$E$64:$E$75,B35,'Skokovi, bacanja (m-ž)'!$G$64:$G$75)</f>
        <v>0</v>
      </c>
      <c r="L35" s="22">
        <f>SUMIF('Skokovi, bacanja (m-ž)'!$E$79:$E$90,B35,'Skokovi, bacanja (m-ž)'!$G$79:$G$90)</f>
        <v>0</v>
      </c>
      <c r="M35" s="22">
        <f>SUMIF('Skokovi, bacanja (m-ž)'!$E$94:$E$101,B35,'Skokovi, bacanja (m-ž)'!$G$94:$G$101)</f>
        <v>0</v>
      </c>
      <c r="N35" s="22">
        <f t="shared" si="0"/>
        <v>0</v>
      </c>
      <c r="O35" s="53">
        <f t="shared" si="1"/>
        <v>7</v>
      </c>
    </row>
    <row r="36" spans="1:15">
      <c r="A36" s="52">
        <v>33</v>
      </c>
      <c r="B36" s="22" t="s">
        <v>227</v>
      </c>
      <c r="C36" s="22">
        <v>4</v>
      </c>
      <c r="D36" s="22">
        <f>SUMIF('Staza (ž)'!$F$23:$F$34,B36,'Staza (ž)'!$H$23:$H$34)</f>
        <v>0</v>
      </c>
      <c r="E36" s="22">
        <f>SUMIF('Staza (ž)'!$F$38:$F$49,B36,'Staza (ž)'!$H$38:$H$49)</f>
        <v>0</v>
      </c>
      <c r="F36" s="22">
        <f>SUMIF('Staza (ž)'!$F$53:$F$57,B36,'Staza (ž)'!$H$53:$H$57)</f>
        <v>0</v>
      </c>
      <c r="G36" s="22">
        <f>SUMIF('Staza (ž)'!$F$79:$F$90,B36,'Staza (ž)'!$H$79:$H$90)</f>
        <v>0</v>
      </c>
      <c r="H36" s="22">
        <f>SUMIF('Staza (ž)'!$F$94:$F$101,B36,'Staza (ž)'!$H$94:$H$101)</f>
        <v>0</v>
      </c>
      <c r="I36" s="22">
        <f>SUMIF('Staza (ž)'!$F$105:$F$112,B36,'Staza (ž)'!$H$105:$H$112)</f>
        <v>0</v>
      </c>
      <c r="J36" s="22">
        <f>SUMIF('Skokovi, bacanja (m-ž)'!$E$48:$E$60,B36,'Skokovi, bacanja (m-ž)'!$G$48:$G$60)</f>
        <v>0</v>
      </c>
      <c r="K36" s="22">
        <f>SUMIF('Skokovi, bacanja (m-ž)'!$E$64:$E$75,B36,'Skokovi, bacanja (m-ž)'!$G$64:$G$75)</f>
        <v>0</v>
      </c>
      <c r="L36" s="22">
        <f>SUMIF('Skokovi, bacanja (m-ž)'!$E$79:$E$90,B36,'Skokovi, bacanja (m-ž)'!$G$79:$G$90)</f>
        <v>0</v>
      </c>
      <c r="M36" s="22">
        <f>SUMIF('Skokovi, bacanja (m-ž)'!$E$94:$E$101,B36,'Skokovi, bacanja (m-ž)'!$G$94:$G$101)</f>
        <v>0</v>
      </c>
      <c r="N36" s="22">
        <f t="shared" si="0"/>
        <v>0</v>
      </c>
      <c r="O36" s="53">
        <f t="shared" si="1"/>
        <v>4</v>
      </c>
    </row>
    <row r="37" spans="1:15">
      <c r="A37" s="52">
        <v>34</v>
      </c>
      <c r="B37" s="22" t="s">
        <v>52</v>
      </c>
      <c r="C37" s="22">
        <v>0</v>
      </c>
      <c r="D37" s="22">
        <f>SUMIF('Staza (ž)'!$F$23:$F$34,B37,'Staza (ž)'!$H$23:$H$34)</f>
        <v>0</v>
      </c>
      <c r="E37" s="22">
        <f>SUMIF('Staza (ž)'!$F$38:$F$49,B37,'Staza (ž)'!$H$38:$H$49)</f>
        <v>0</v>
      </c>
      <c r="F37" s="22">
        <f>SUMIF('Staza (ž)'!$F$53:$F$57,B37,'Staza (ž)'!$H$53:$H$57)</f>
        <v>0</v>
      </c>
      <c r="G37" s="22">
        <f>SUMIF('Staza (ž)'!$F$79:$F$90,B37,'Staza (ž)'!$H$79:$H$90)</f>
        <v>0</v>
      </c>
      <c r="H37" s="22">
        <f>SUMIF('Staza (ž)'!$F$94:$F$101,B37,'Staza (ž)'!$H$94:$H$101)</f>
        <v>0</v>
      </c>
      <c r="I37" s="22">
        <f>SUMIF('Staza (ž)'!$F$105:$F$112,B37,'Staza (ž)'!$H$105:$H$112)</f>
        <v>0</v>
      </c>
      <c r="J37" s="22">
        <f>SUMIF('Skokovi, bacanja (m-ž)'!$E$48:$E$60,B37,'Skokovi, bacanja (m-ž)'!$G$48:$G$60)</f>
        <v>0</v>
      </c>
      <c r="K37" s="22">
        <f>SUMIF('Skokovi, bacanja (m-ž)'!$E$64:$E$75,B37,'Skokovi, bacanja (m-ž)'!$G$64:$G$75)</f>
        <v>0</v>
      </c>
      <c r="L37" s="22">
        <f>SUMIF('Skokovi, bacanja (m-ž)'!$E$79:$E$90,B37,'Skokovi, bacanja (m-ž)'!$G$79:$G$90)</f>
        <v>0</v>
      </c>
      <c r="M37" s="22">
        <f>SUMIF('Skokovi, bacanja (m-ž)'!$E$94:$E$101,B37,'Skokovi, bacanja (m-ž)'!$G$94:$G$101)</f>
        <v>0</v>
      </c>
      <c r="N37" s="22">
        <f t="shared" si="0"/>
        <v>0</v>
      </c>
      <c r="O37" s="53">
        <f t="shared" si="1"/>
        <v>0</v>
      </c>
    </row>
    <row r="38" spans="1:15">
      <c r="A38" s="52">
        <v>35</v>
      </c>
      <c r="B38" s="22" t="s">
        <v>82</v>
      </c>
      <c r="C38" s="22">
        <v>0</v>
      </c>
      <c r="D38" s="22">
        <f>SUMIF('Staza (ž)'!$F$23:$F$34,B38,'Staza (ž)'!$H$23:$H$34)</f>
        <v>0</v>
      </c>
      <c r="E38" s="22">
        <f>SUMIF('Staza (ž)'!$F$38:$F$49,B38,'Staza (ž)'!$H$38:$H$49)</f>
        <v>0</v>
      </c>
      <c r="F38" s="22">
        <f>SUMIF('Staza (ž)'!$F$53:$F$57,B38,'Staza (ž)'!$H$53:$H$57)</f>
        <v>0</v>
      </c>
      <c r="G38" s="22">
        <f>SUMIF('Staza (ž)'!$F$79:$F$90,B38,'Staza (ž)'!$H$79:$H$90)</f>
        <v>0</v>
      </c>
      <c r="H38" s="22">
        <f>SUMIF('Staza (ž)'!$F$94:$F$101,B38,'Staza (ž)'!$H$94:$H$101)</f>
        <v>0</v>
      </c>
      <c r="I38" s="22">
        <f>SUMIF('Staza (ž)'!$F$105:$F$112,B38,'Staza (ž)'!$H$105:$H$112)</f>
        <v>0</v>
      </c>
      <c r="J38" s="22">
        <f>SUMIF('Skokovi, bacanja (m-ž)'!$E$48:$E$60,B38,'Skokovi, bacanja (m-ž)'!$G$48:$G$60)</f>
        <v>0</v>
      </c>
      <c r="K38" s="22">
        <f>SUMIF('Skokovi, bacanja (m-ž)'!$E$64:$E$75,B38,'Skokovi, bacanja (m-ž)'!$G$64:$G$75)</f>
        <v>0</v>
      </c>
      <c r="L38" s="22">
        <f>SUMIF('Skokovi, bacanja (m-ž)'!$E$79:$E$90,B38,'Skokovi, bacanja (m-ž)'!$G$79:$G$90)</f>
        <v>0</v>
      </c>
      <c r="M38" s="22">
        <f>SUMIF('Skokovi, bacanja (m-ž)'!$E$94:$E$101,B38,'Skokovi, bacanja (m-ž)'!$G$94:$G$101)</f>
        <v>0</v>
      </c>
      <c r="N38" s="22">
        <f t="shared" si="0"/>
        <v>0</v>
      </c>
      <c r="O38" s="53">
        <f t="shared" si="1"/>
        <v>0</v>
      </c>
    </row>
    <row r="39" spans="1:15">
      <c r="A39" s="52">
        <v>36</v>
      </c>
      <c r="B39" s="22" t="s">
        <v>238</v>
      </c>
      <c r="C39" s="22">
        <v>0</v>
      </c>
      <c r="D39" s="22">
        <f>SUMIF('Staza (ž)'!$F$23:$F$34,B39,'Staza (ž)'!$H$23:$H$34)</f>
        <v>0</v>
      </c>
      <c r="E39" s="22">
        <f>SUMIF('Staza (ž)'!$F$38:$F$49,B39,'Staza (ž)'!$H$38:$H$49)</f>
        <v>0</v>
      </c>
      <c r="F39" s="22">
        <f>SUMIF('Staza (ž)'!$F$53:$F$57,B39,'Staza (ž)'!$H$53:$H$57)</f>
        <v>0</v>
      </c>
      <c r="G39" s="22">
        <f>SUMIF('Staza (ž)'!$F$79:$F$90,B39,'Staza (ž)'!$H$79:$H$90)</f>
        <v>0</v>
      </c>
      <c r="H39" s="22">
        <f>SUMIF('Staza (ž)'!$F$94:$F$101,B39,'Staza (ž)'!$H$94:$H$101)</f>
        <v>0</v>
      </c>
      <c r="I39" s="22">
        <f>SUMIF('Staza (ž)'!$F$105:$F$112,B39,'Staza (ž)'!$H$105:$H$112)</f>
        <v>0</v>
      </c>
      <c r="J39" s="22">
        <f>SUMIF('Skokovi, bacanja (m-ž)'!$E$48:$E$60,B39,'Skokovi, bacanja (m-ž)'!$G$48:$G$60)</f>
        <v>0</v>
      </c>
      <c r="K39" s="22">
        <f>SUMIF('Skokovi, bacanja (m-ž)'!$E$64:$E$75,B39,'Skokovi, bacanja (m-ž)'!$G$64:$G$75)</f>
        <v>0</v>
      </c>
      <c r="L39" s="22">
        <f>SUMIF('Skokovi, bacanja (m-ž)'!$E$79:$E$90,B39,'Skokovi, bacanja (m-ž)'!$G$79:$G$90)</f>
        <v>0</v>
      </c>
      <c r="M39" s="22">
        <f>SUMIF('Skokovi, bacanja (m-ž)'!$E$94:$E$101,B39,'Skokovi, bacanja (m-ž)'!$G$94:$G$101)</f>
        <v>0</v>
      </c>
      <c r="N39" s="22">
        <f t="shared" si="0"/>
        <v>0</v>
      </c>
      <c r="O39" s="53">
        <f t="shared" si="1"/>
        <v>0</v>
      </c>
    </row>
    <row r="40" spans="1:15">
      <c r="A40" s="52">
        <v>37</v>
      </c>
      <c r="B40" s="22" t="s">
        <v>268</v>
      </c>
      <c r="C40" s="22">
        <v>0</v>
      </c>
      <c r="D40" s="22">
        <f>SUMIF('Staza (ž)'!$F$23:$F$34,B40,'Staza (ž)'!$H$23:$H$34)</f>
        <v>0</v>
      </c>
      <c r="E40" s="22">
        <f>SUMIF('Staza (ž)'!$F$38:$F$49,B40,'Staza (ž)'!$H$38:$H$49)</f>
        <v>0</v>
      </c>
      <c r="F40" s="22">
        <f>SUMIF('Staza (ž)'!$F$53:$F$57,B40,'Staza (ž)'!$H$53:$H$57)</f>
        <v>0</v>
      </c>
      <c r="G40" s="22">
        <f>SUMIF('Staza (ž)'!$F$79:$F$90,B40,'Staza (ž)'!$H$79:$H$90)</f>
        <v>0</v>
      </c>
      <c r="H40" s="22">
        <f>SUMIF('Staza (ž)'!$F$94:$F$101,B40,'Staza (ž)'!$H$94:$H$101)</f>
        <v>0</v>
      </c>
      <c r="I40" s="22">
        <f>SUMIF('Staza (ž)'!$F$105:$F$112,B40,'Staza (ž)'!$H$105:$H$112)</f>
        <v>0</v>
      </c>
      <c r="J40" s="22">
        <f>SUMIF('Skokovi, bacanja (m-ž)'!$E$48:$E$60,B40,'Skokovi, bacanja (m-ž)'!$G$48:$G$60)</f>
        <v>0</v>
      </c>
      <c r="K40" s="22">
        <f>SUMIF('Skokovi, bacanja (m-ž)'!$E$64:$E$75,B40,'Skokovi, bacanja (m-ž)'!$G$64:$G$75)</f>
        <v>0</v>
      </c>
      <c r="L40" s="22">
        <f>SUMIF('Skokovi, bacanja (m-ž)'!$E$79:$E$90,B40,'Skokovi, bacanja (m-ž)'!$G$79:$G$90)</f>
        <v>0</v>
      </c>
      <c r="M40" s="22">
        <f>SUMIF('Skokovi, bacanja (m-ž)'!$E$94:$E$101,B40,'Skokovi, bacanja (m-ž)'!$G$94:$G$101)</f>
        <v>0</v>
      </c>
      <c r="N40" s="22">
        <f t="shared" si="0"/>
        <v>0</v>
      </c>
      <c r="O40" s="53">
        <f t="shared" si="1"/>
        <v>0</v>
      </c>
    </row>
    <row r="41" spans="1:15">
      <c r="A41" s="52">
        <v>38</v>
      </c>
      <c r="B41" s="22" t="s">
        <v>182</v>
      </c>
      <c r="C41" s="22">
        <v>0</v>
      </c>
      <c r="D41" s="22">
        <f>SUMIF('Staza (ž)'!$F$23:$F$34,B41,'Staza (ž)'!$H$23:$H$34)</f>
        <v>0</v>
      </c>
      <c r="E41" s="22">
        <f>SUMIF('Staza (ž)'!$F$38:$F$49,B41,'Staza (ž)'!$H$38:$H$49)</f>
        <v>0</v>
      </c>
      <c r="F41" s="22">
        <f>SUMIF('Staza (ž)'!$F$53:$F$57,B41,'Staza (ž)'!$H$53:$H$57)</f>
        <v>0</v>
      </c>
      <c r="G41" s="22">
        <f>SUMIF('Staza (ž)'!$F$79:$F$90,B41,'Staza (ž)'!$H$79:$H$90)</f>
        <v>0</v>
      </c>
      <c r="H41" s="22">
        <f>SUMIF('Staza (ž)'!$F$94:$F$101,B41,'Staza (ž)'!$H$94:$H$101)</f>
        <v>0</v>
      </c>
      <c r="I41" s="22">
        <f>SUMIF('Staza (ž)'!$F$105:$F$112,B41,'Staza (ž)'!$H$105:$H$112)</f>
        <v>0</v>
      </c>
      <c r="J41" s="22">
        <f>SUMIF('Skokovi, bacanja (m-ž)'!$E$48:$E$60,B41,'Skokovi, bacanja (m-ž)'!$G$48:$G$60)</f>
        <v>0</v>
      </c>
      <c r="K41" s="22">
        <f>SUMIF('Skokovi, bacanja (m-ž)'!$E$64:$E$75,B41,'Skokovi, bacanja (m-ž)'!$G$64:$G$75)</f>
        <v>0</v>
      </c>
      <c r="L41" s="22">
        <f>SUMIF('Skokovi, bacanja (m-ž)'!$E$79:$E$90,B41,'Skokovi, bacanja (m-ž)'!$G$79:$G$90)</f>
        <v>0</v>
      </c>
      <c r="M41" s="22">
        <f>SUMIF('Skokovi, bacanja (m-ž)'!$E$94:$E$101,B41,'Skokovi, bacanja (m-ž)'!$G$94:$G$101)</f>
        <v>0</v>
      </c>
      <c r="N41" s="22">
        <f t="shared" si="0"/>
        <v>0</v>
      </c>
      <c r="O41" s="53">
        <f t="shared" si="1"/>
        <v>0</v>
      </c>
    </row>
    <row r="42" spans="1:15">
      <c r="A42" s="52">
        <v>39</v>
      </c>
      <c r="B42" s="22" t="s">
        <v>269</v>
      </c>
      <c r="C42" s="22">
        <v>0</v>
      </c>
      <c r="D42" s="22">
        <f>SUMIF('Staza (ž)'!$F$23:$F$34,B42,'Staza (ž)'!$H$23:$H$34)</f>
        <v>0</v>
      </c>
      <c r="E42" s="22">
        <f>SUMIF('Staza (ž)'!$F$38:$F$49,B42,'Staza (ž)'!$H$38:$H$49)</f>
        <v>0</v>
      </c>
      <c r="F42" s="22">
        <f>SUMIF('Staza (ž)'!$F$53:$F$57,B42,'Staza (ž)'!$H$53:$H$57)</f>
        <v>0</v>
      </c>
      <c r="G42" s="22">
        <f>SUMIF('Staza (ž)'!$F$79:$F$90,B42,'Staza (ž)'!$H$79:$H$90)</f>
        <v>0</v>
      </c>
      <c r="H42" s="22">
        <f>SUMIF('Staza (ž)'!$F$94:$F$101,B42,'Staza (ž)'!$H$94:$H$101)</f>
        <v>0</v>
      </c>
      <c r="I42" s="22">
        <f>SUMIF('Staza (ž)'!$F$105:$F$112,B42,'Staza (ž)'!$H$105:$H$112)</f>
        <v>0</v>
      </c>
      <c r="J42" s="22">
        <f>SUMIF('Skokovi, bacanja (m-ž)'!$E$48:$E$60,B42,'Skokovi, bacanja (m-ž)'!$G$48:$G$60)</f>
        <v>0</v>
      </c>
      <c r="K42" s="22">
        <f>SUMIF('Skokovi, bacanja (m-ž)'!$E$64:$E$75,B42,'Skokovi, bacanja (m-ž)'!$G$64:$G$75)</f>
        <v>0</v>
      </c>
      <c r="L42" s="22">
        <f>SUMIF('Skokovi, bacanja (m-ž)'!$E$79:$E$90,B42,'Skokovi, bacanja (m-ž)'!$G$79:$G$90)</f>
        <v>0</v>
      </c>
      <c r="M42" s="22">
        <f>SUMIF('Skokovi, bacanja (m-ž)'!$E$94:$E$101,B42,'Skokovi, bacanja (m-ž)'!$G$94:$G$101)</f>
        <v>0</v>
      </c>
      <c r="N42" s="22">
        <f t="shared" si="0"/>
        <v>0</v>
      </c>
      <c r="O42" s="53">
        <f t="shared" si="1"/>
        <v>0</v>
      </c>
    </row>
  </sheetData>
  <sortState ref="A4:AMJ6">
    <sortCondition descending="1" ref="O4:O6"/>
  </sortState>
  <mergeCells count="1">
    <mergeCell ref="A1:H1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573</TotalTime>
  <Application>LibreOffice/6.2.5.2$Windows_X86_64 LibreOffice_project/1ec314fa52f458adc18c4f025c545a4e8b22c159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Staza (m)</vt:lpstr>
      <vt:lpstr>Staza (ž)</vt:lpstr>
      <vt:lpstr>Skokovi, bacanja (m-ž)</vt:lpstr>
      <vt:lpstr>Drugi dan (m)</vt:lpstr>
      <vt:lpstr>Drugi dan (ž)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Bega</cp:lastModifiedBy>
  <cp:revision>158</cp:revision>
  <dcterms:created xsi:type="dcterms:W3CDTF">2019-09-07T11:35:35Z</dcterms:created>
  <dcterms:modified xsi:type="dcterms:W3CDTF">2019-09-09T09:37:19Z</dcterms:modified>
  <dc:language>sr-Latn-RS</dc:language>
</cp:coreProperties>
</file>