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TLETIKA\1) TAKMIČENJA\TAKMIČENJA 2020\- bodovanje\"/>
    </mc:Choice>
  </mc:AlternateContent>
  <xr:revisionPtr revIDLastSave="0" documentId="13_ncr:1_{9EF5ED27-2B8B-4C9F-9357-19E99B61132F}" xr6:coauthVersionLast="45" xr6:coauthVersionMax="45" xr10:uidLastSave="{00000000-0000-0000-0000-000000000000}"/>
  <bookViews>
    <workbookView xWindow="-120" yWindow="-120" windowWidth="20730" windowHeight="11160" tabRatio="901" activeTab="8" xr2:uid="{00000000-000D-0000-FFFF-FFFF00000000}"/>
  </bookViews>
  <sheets>
    <sheet name="PS stadion" sheetId="6" r:id="rId1"/>
    <sheet name="PS dvorana" sheetId="1" r:id="rId2"/>
    <sheet name="PS van stadiona" sheetId="4" r:id="rId3"/>
    <sheet name="EKIPNO" sheetId="9" r:id="rId4"/>
    <sheet name="KUP" sheetId="8" r:id="rId5"/>
    <sheet name="KUP zimska bacanja" sheetId="2" r:id="rId6"/>
    <sheet name="međunarodna" sheetId="10" r:id="rId7"/>
    <sheet name="REKORDI" sheetId="11" r:id="rId8"/>
    <sheet name="UKUPNO" sheetId="7" r:id="rId9"/>
  </sheets>
  <definedNames>
    <definedName name="_xlnm._FilterDatabase" localSheetId="1" hidden="1">'PS dvorana'!$A$5:$J$87</definedName>
    <definedName name="_xlnm.Print_Area" localSheetId="4">KUP!$A$5:$E$73</definedName>
    <definedName name="_xlnm.Print_Area" localSheetId="6">međunarodna!$A$1:$P$41</definedName>
    <definedName name="_xlnm.Print_Area" localSheetId="0">'PS stadion'!$A$1:$L$74</definedName>
    <definedName name="_xlnm.Print_Area" localSheetId="8">UKUPNO!$A$1:$Z$67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8" i="10" l="1"/>
  <c r="N38" i="10" s="1"/>
  <c r="M35" i="10"/>
  <c r="N35" i="10" s="1"/>
  <c r="M37" i="10"/>
  <c r="M36" i="10"/>
  <c r="M32" i="10"/>
  <c r="N32" i="10" s="1"/>
  <c r="M7" i="10"/>
  <c r="M18" i="10"/>
  <c r="M13" i="10"/>
  <c r="N13" i="10" s="1"/>
  <c r="M31" i="10"/>
  <c r="N31" i="10" s="1"/>
  <c r="M27" i="10"/>
  <c r="M30" i="10"/>
  <c r="M22" i="10"/>
  <c r="N22" i="10" s="1"/>
  <c r="M17" i="10"/>
  <c r="N17" i="10" s="1"/>
  <c r="M24" i="10"/>
  <c r="M16" i="10"/>
  <c r="N16" i="10" s="1"/>
  <c r="M14" i="10"/>
  <c r="N14" i="10" s="1"/>
  <c r="M10" i="10"/>
  <c r="N10" i="10" s="1"/>
  <c r="M21" i="10"/>
  <c r="M12" i="10"/>
  <c r="M11" i="10"/>
  <c r="M9" i="10"/>
  <c r="M26" i="10"/>
  <c r="M28" i="10"/>
  <c r="M15" i="10"/>
  <c r="M6" i="10"/>
  <c r="M20" i="10"/>
  <c r="N20" i="10" s="1"/>
  <c r="M8" i="10"/>
  <c r="N8" i="10" s="1"/>
  <c r="M19" i="10"/>
  <c r="M25" i="10"/>
  <c r="N25" i="10" s="1"/>
  <c r="P38" i="10"/>
  <c r="P35" i="10"/>
  <c r="P37" i="10"/>
  <c r="P36" i="10"/>
  <c r="P32" i="10"/>
  <c r="N37" i="10"/>
  <c r="N36" i="10"/>
  <c r="N18" i="10"/>
  <c r="N34" i="10"/>
  <c r="N27" i="10"/>
  <c r="N30" i="10"/>
  <c r="N24" i="10"/>
  <c r="N23" i="10"/>
  <c r="N21" i="10"/>
  <c r="N12" i="10"/>
  <c r="N11" i="10"/>
  <c r="N9" i="10"/>
  <c r="N26" i="10"/>
  <c r="N28" i="10"/>
  <c r="N15" i="10"/>
  <c r="N33" i="10"/>
  <c r="N29" i="10"/>
  <c r="P8" i="10"/>
  <c r="P18" i="10"/>
  <c r="P31" i="10"/>
  <c r="P30" i="10"/>
  <c r="P28" i="10"/>
  <c r="P29" i="10"/>
  <c r="P25" i="10"/>
  <c r="P34" i="10"/>
  <c r="P26" i="10"/>
  <c r="P33" i="10"/>
  <c r="P13" i="10"/>
  <c r="P27" i="10"/>
  <c r="P22" i="10"/>
  <c r="P17" i="10"/>
  <c r="P21" i="10"/>
  <c r="P12" i="10"/>
  <c r="P20" i="10"/>
  <c r="P19" i="10"/>
  <c r="P23" i="10"/>
  <c r="P24" i="10"/>
  <c r="P16" i="10"/>
  <c r="P14" i="10"/>
  <c r="P15" i="10"/>
  <c r="P11" i="10"/>
  <c r="P10" i="10"/>
  <c r="P9" i="10"/>
  <c r="P7" i="10"/>
  <c r="P6" i="10"/>
  <c r="K7" i="10"/>
  <c r="N7" i="10" l="1"/>
  <c r="Z93" i="7"/>
  <c r="Z92" i="7"/>
  <c r="Z68" i="7"/>
  <c r="Z78" i="7"/>
  <c r="Z74" i="7"/>
  <c r="G37" i="2"/>
  <c r="G32" i="2"/>
  <c r="G24" i="2"/>
  <c r="G16" i="2"/>
  <c r="G23" i="2"/>
  <c r="G36" i="2"/>
  <c r="G35" i="2"/>
  <c r="Z52" i="7"/>
  <c r="Z64" i="7"/>
  <c r="J12" i="4"/>
  <c r="J11" i="4"/>
  <c r="J10" i="4"/>
  <c r="J9" i="4"/>
  <c r="J8" i="4"/>
  <c r="J7" i="4"/>
  <c r="J6" i="4"/>
  <c r="J5" i="4"/>
  <c r="I60" i="1"/>
  <c r="G22" i="2" l="1"/>
  <c r="G20" i="2"/>
  <c r="G28" i="2"/>
  <c r="G29" i="2"/>
  <c r="G27" i="2"/>
  <c r="G25" i="2"/>
  <c r="G13" i="2"/>
  <c r="G26" i="2"/>
  <c r="G7" i="2"/>
  <c r="G31" i="2"/>
  <c r="G30" i="2"/>
  <c r="G10" i="2"/>
  <c r="G17" i="2"/>
  <c r="G21" i="2"/>
  <c r="G19" i="2"/>
  <c r="G14" i="2"/>
  <c r="G34" i="2"/>
  <c r="G18" i="2"/>
  <c r="G33" i="2"/>
  <c r="G12" i="2"/>
  <c r="G9" i="2"/>
  <c r="G11" i="2"/>
  <c r="G8" i="2"/>
  <c r="G15" i="2"/>
  <c r="G6" i="2"/>
  <c r="Z90" i="7" l="1"/>
  <c r="Z58" i="7"/>
  <c r="Z82" i="7"/>
  <c r="Z86" i="7"/>
  <c r="Z70" i="7"/>
  <c r="Z72" i="7"/>
  <c r="Z88" i="7"/>
  <c r="Z87" i="7"/>
  <c r="Z55" i="7"/>
  <c r="Z76" i="7"/>
  <c r="Z77" i="7"/>
  <c r="Z71" i="7"/>
  <c r="Z75" i="7"/>
  <c r="I86" i="1"/>
  <c r="I79" i="1"/>
  <c r="I69" i="1"/>
  <c r="I66" i="1"/>
  <c r="I85" i="1"/>
  <c r="I82" i="1"/>
  <c r="I67" i="1"/>
  <c r="I80" i="1"/>
  <c r="I78" i="1"/>
  <c r="I74" i="1"/>
  <c r="I71" i="1"/>
  <c r="I63" i="1"/>
  <c r="I64" i="1"/>
  <c r="Z65" i="7" l="1"/>
  <c r="Z89" i="7"/>
  <c r="Z48" i="7"/>
  <c r="I81" i="1"/>
  <c r="I50" i="1"/>
  <c r="Z57" i="7"/>
  <c r="I49" i="1"/>
  <c r="Z46" i="7" l="1"/>
  <c r="Z67" i="7"/>
  <c r="Z91" i="7"/>
  <c r="Z85" i="7"/>
  <c r="Z84" i="7"/>
  <c r="Z66" i="7"/>
  <c r="I84" i="1"/>
  <c r="I83" i="1"/>
  <c r="I51" i="1"/>
  <c r="I77" i="1"/>
  <c r="I76" i="1"/>
  <c r="I57" i="1"/>
  <c r="K6" i="10" l="1"/>
  <c r="N6" i="10" s="1"/>
  <c r="Z25" i="7" l="1"/>
  <c r="I26" i="1"/>
  <c r="I47" i="1"/>
  <c r="N19" i="10" l="1"/>
  <c r="Z73" i="7" l="1"/>
  <c r="Z51" i="7"/>
  <c r="Z80" i="7"/>
  <c r="Z79" i="7"/>
  <c r="Z37" i="7"/>
  <c r="Z49" i="7"/>
  <c r="Z45" i="7"/>
  <c r="Z56" i="7"/>
  <c r="Z40" i="7"/>
  <c r="Z31" i="7"/>
  <c r="Z47" i="7"/>
  <c r="Z13" i="7"/>
  <c r="Z32" i="7"/>
  <c r="Z30" i="7"/>
  <c r="Z42" i="7"/>
  <c r="I48" i="1"/>
  <c r="I37" i="1"/>
  <c r="Z54" i="7" l="1"/>
  <c r="Z60" i="7"/>
  <c r="Z53" i="7"/>
  <c r="Z11" i="7"/>
  <c r="Z41" i="7"/>
  <c r="Z17" i="7"/>
  <c r="Z10" i="7"/>
  <c r="Z62" i="7"/>
  <c r="Z36" i="7"/>
  <c r="I72" i="1" l="1"/>
  <c r="I70" i="1"/>
  <c r="I68" i="1"/>
  <c r="I65" i="1"/>
  <c r="I36" i="1"/>
  <c r="I27" i="1"/>
  <c r="I14" i="1"/>
  <c r="I40" i="1"/>
  <c r="I34" i="1"/>
  <c r="I28" i="1"/>
  <c r="I52" i="1"/>
  <c r="I43" i="1"/>
  <c r="I42" i="1"/>
  <c r="I55" i="1"/>
  <c r="I54" i="1"/>
  <c r="I87" i="1"/>
  <c r="I59" i="1"/>
  <c r="I33" i="1"/>
  <c r="I62" i="1"/>
  <c r="I29" i="1"/>
  <c r="I25" i="1"/>
  <c r="I75" i="1"/>
  <c r="I58" i="1"/>
  <c r="I73" i="1"/>
  <c r="I56" i="1"/>
  <c r="I61" i="1"/>
  <c r="I35" i="1"/>
  <c r="I32" i="1" l="1"/>
  <c r="I15" i="1"/>
  <c r="I44" i="1"/>
  <c r="I31" i="1"/>
  <c r="I41" i="1"/>
  <c r="I53" i="1"/>
  <c r="I38" i="1"/>
  <c r="I10" i="1"/>
  <c r="I30" i="1"/>
  <c r="I18" i="1"/>
  <c r="I23" i="1"/>
  <c r="I17" i="1"/>
  <c r="I24" i="1"/>
  <c r="I39" i="1"/>
  <c r="I46" i="1"/>
  <c r="I45" i="1"/>
  <c r="I16" i="1"/>
  <c r="I9" i="1"/>
  <c r="I21" i="1"/>
  <c r="I19" i="1"/>
  <c r="I22" i="1"/>
  <c r="I20" i="1"/>
  <c r="I11" i="1"/>
  <c r="I13" i="1"/>
  <c r="I12" i="1"/>
  <c r="I7" i="1"/>
  <c r="I8" i="1"/>
  <c r="I6" i="1"/>
  <c r="I5" i="1"/>
  <c r="Z59" i="7"/>
  <c r="Z33" i="7"/>
  <c r="Z27" i="7"/>
  <c r="Z20" i="7"/>
  <c r="Z21" i="7"/>
  <c r="Z69" i="7"/>
  <c r="Z39" i="7"/>
  <c r="Z22" i="7"/>
  <c r="Z35" i="7"/>
  <c r="Z18" i="7"/>
  <c r="Z44" i="7"/>
  <c r="Z28" i="7"/>
  <c r="Z14" i="7"/>
  <c r="Z38" i="7"/>
  <c r="Z12" i="7"/>
  <c r="Z9" i="7"/>
  <c r="Z83" i="7"/>
  <c r="Z43" i="7"/>
  <c r="Z19" i="7"/>
  <c r="Z61" i="7"/>
  <c r="Z81" i="7"/>
  <c r="Z50" i="7"/>
  <c r="Z63" i="7"/>
  <c r="Z29" i="7"/>
  <c r="Z23" i="7"/>
  <c r="Z24" i="7"/>
  <c r="Z16" i="7"/>
  <c r="Z15" i="7"/>
  <c r="Z34" i="7"/>
  <c r="Z6" i="7"/>
  <c r="Z7" i="7"/>
  <c r="Z26" i="7"/>
  <c r="Z8" i="7"/>
  <c r="IE5" i="9" l="1"/>
  <c r="IE6" i="9" l="1"/>
  <c r="IE7" i="9" l="1"/>
  <c r="IE8" i="9" l="1"/>
  <c r="IE9" i="9" l="1"/>
  <c r="IE10" i="9" l="1"/>
  <c r="IE11" i="9" l="1"/>
  <c r="IE12" i="9" s="1"/>
  <c r="IE13" i="9" l="1"/>
  <c r="IE14" i="9" l="1"/>
  <c r="IE15" i="9" l="1"/>
  <c r="IE16" i="9" l="1"/>
  <c r="IE17" i="9" l="1"/>
  <c r="IE18" i="9" s="1"/>
  <c r="IE19" i="9" l="1"/>
  <c r="IE20" i="9" s="1"/>
  <c r="IE21" i="9" l="1"/>
  <c r="IE23" i="9" s="1"/>
  <c r="IE24" i="9" s="1"/>
  <c r="IE25" i="9" l="1"/>
  <c r="IE26" i="9" s="1"/>
</calcChain>
</file>

<file path=xl/sharedStrings.xml><?xml version="1.0" encoding="utf-8"?>
<sst xmlns="http://schemas.openxmlformats.org/spreadsheetml/2006/main" count="487" uniqueCount="145">
  <si>
    <t>klub</t>
  </si>
  <si>
    <t>UKUPNO</t>
  </si>
  <si>
    <t>SENIORI</t>
  </si>
  <si>
    <t>MLAĐI JUNIORI</t>
  </si>
  <si>
    <t>MLAĐI PIONIRI</t>
  </si>
  <si>
    <t>VIŠEBOJI</t>
  </si>
  <si>
    <t>STARIJI PIONIRI</t>
  </si>
  <si>
    <t>plasman</t>
  </si>
  <si>
    <t>kros</t>
  </si>
  <si>
    <t>maraton</t>
  </si>
  <si>
    <t>polumaraton</t>
  </si>
  <si>
    <t xml:space="preserve">planinsko trčanje </t>
  </si>
  <si>
    <t>hodanje na putu</t>
  </si>
  <si>
    <t>10km na putu</t>
  </si>
  <si>
    <t>10.000m na stazi</t>
  </si>
  <si>
    <t>STARIJI JUNIORI</t>
  </si>
  <si>
    <t>PS S</t>
  </si>
  <si>
    <t>PS U23</t>
  </si>
  <si>
    <t>MLAĐI SENIORI</t>
  </si>
  <si>
    <t>PS 20</t>
  </si>
  <si>
    <t>PS U18</t>
  </si>
  <si>
    <t>PS U16</t>
  </si>
  <si>
    <t>PS U14</t>
  </si>
  <si>
    <t>PS višeboji</t>
  </si>
  <si>
    <t>PS 10.000m na stazi</t>
  </si>
  <si>
    <t>ultramaraton</t>
  </si>
  <si>
    <t>PS dvorana</t>
  </si>
  <si>
    <t>ZPS bacanja</t>
  </si>
  <si>
    <t>PS 10km na putu</t>
  </si>
  <si>
    <t>PS hodanje na putu</t>
  </si>
  <si>
    <t>PS planinsko trčanje</t>
  </si>
  <si>
    <t>KUP</t>
  </si>
  <si>
    <t>EKIPNO</t>
  </si>
  <si>
    <t>medalje</t>
  </si>
  <si>
    <t>4-8. mesto</t>
  </si>
  <si>
    <t>učešće u reprezentaciji</t>
  </si>
  <si>
    <t>Prvenstvo Balkana u dvorani U20</t>
  </si>
  <si>
    <t>Prvenstvo Balkana u dvorani  S</t>
  </si>
  <si>
    <t>učešće</t>
  </si>
  <si>
    <t>međunarodna takmičenja</t>
  </si>
  <si>
    <t>REKORDI</t>
  </si>
  <si>
    <t>Prvenstvo Balkana u hodanju na putu</t>
  </si>
  <si>
    <t>kontrolno sabiranje</t>
  </si>
  <si>
    <t>TABELA USPEŠNOSTI KLUBOVA - 2020.</t>
  </si>
  <si>
    <t>PRVENSTVA SRBIJE NA OTVORENOM - 2020.</t>
  </si>
  <si>
    <t>hodanje na stazi</t>
  </si>
  <si>
    <t>PRVENSTVA SRBIJE U DVORANI - 2020.</t>
  </si>
  <si>
    <t>PRVENSTVA SRBIJE VAN STADIONA - 2020.</t>
  </si>
  <si>
    <t>EKIPNA PRVENSTVA SRBIJE - 2020.</t>
  </si>
  <si>
    <t>KUP-ovi SRBIJE - 2020.</t>
  </si>
  <si>
    <t>KUP u bacačkim disciplinama - 2020.</t>
  </si>
  <si>
    <t>MEĐUNARODNA TAKMIČENJA - 2020.</t>
  </si>
  <si>
    <t>REKORDI / NAJBOLJI REZULTATI - 2020.</t>
  </si>
  <si>
    <t>BAK</t>
  </si>
  <si>
    <t>SUR</t>
  </si>
  <si>
    <t>VNS</t>
  </si>
  <si>
    <t>CZB</t>
  </si>
  <si>
    <t>MLZ</t>
  </si>
  <si>
    <t>MOĆ</t>
  </si>
  <si>
    <t>ASZ</t>
  </si>
  <si>
    <t>NBG</t>
  </si>
  <si>
    <t>RUM</t>
  </si>
  <si>
    <t>POP</t>
  </si>
  <si>
    <t>ČAČ</t>
  </si>
  <si>
    <t>KRU</t>
  </si>
  <si>
    <t>SPB</t>
  </si>
  <si>
    <t>PRZ</t>
  </si>
  <si>
    <t>TKM</t>
  </si>
  <si>
    <t>VAK</t>
  </si>
  <si>
    <t>MZA</t>
  </si>
  <si>
    <t>SSM</t>
  </si>
  <si>
    <t>BNZ</t>
  </si>
  <si>
    <t>PAP</t>
  </si>
  <si>
    <t>DIP</t>
  </si>
  <si>
    <t>TJB</t>
  </si>
  <si>
    <t>P45</t>
  </si>
  <si>
    <t>SJE</t>
  </si>
  <si>
    <t>SIR</t>
  </si>
  <si>
    <t>POŽ</t>
  </si>
  <si>
    <t>FAP</t>
  </si>
  <si>
    <t>AŠKT</t>
  </si>
  <si>
    <t>SEN</t>
  </si>
  <si>
    <t>TAP</t>
  </si>
  <si>
    <t>ABB</t>
  </si>
  <si>
    <t>-</t>
  </si>
  <si>
    <t>DUL</t>
  </si>
  <si>
    <t>JAG</t>
  </si>
  <si>
    <t>KOŠ</t>
  </si>
  <si>
    <t>LAZ</t>
  </si>
  <si>
    <t>OAK</t>
  </si>
  <si>
    <t>PKG</t>
  </si>
  <si>
    <t>PRI</t>
  </si>
  <si>
    <t>SOP</t>
  </si>
  <si>
    <t>SOV</t>
  </si>
  <si>
    <t>VVA</t>
  </si>
  <si>
    <t>UŽI</t>
  </si>
  <si>
    <t>KRA</t>
  </si>
  <si>
    <t>VLA</t>
  </si>
  <si>
    <t>VOŽ</t>
  </si>
  <si>
    <t>VŽJ</t>
  </si>
  <si>
    <t>PBG</t>
  </si>
  <si>
    <t>PIR</t>
  </si>
  <si>
    <t>RKG</t>
  </si>
  <si>
    <t>NIŠ</t>
  </si>
  <si>
    <t>NOP</t>
  </si>
  <si>
    <t>INĐ</t>
  </si>
  <si>
    <t>BPĆ</t>
  </si>
  <si>
    <t>APA</t>
  </si>
  <si>
    <t>CJB</t>
  </si>
  <si>
    <t>EASK</t>
  </si>
  <si>
    <t>HMK</t>
  </si>
  <si>
    <t>SLČ</t>
  </si>
  <si>
    <t>CER</t>
  </si>
  <si>
    <t>PKNJ</t>
  </si>
  <si>
    <t>KIK</t>
  </si>
  <si>
    <t>LEP</t>
  </si>
  <si>
    <t>MKŠ</t>
  </si>
  <si>
    <t>MSO</t>
  </si>
  <si>
    <t>SMD</t>
  </si>
  <si>
    <t>SSU</t>
  </si>
  <si>
    <t>ATV</t>
  </si>
  <si>
    <t>JSP</t>
  </si>
  <si>
    <t>KAR</t>
  </si>
  <si>
    <t>PRĆ</t>
  </si>
  <si>
    <t>RNI</t>
  </si>
  <si>
    <t>BKL</t>
  </si>
  <si>
    <t>BSK</t>
  </si>
  <si>
    <t>ESP</t>
  </si>
  <si>
    <t>JUK</t>
  </si>
  <si>
    <t>MLD</t>
  </si>
  <si>
    <t>PKI</t>
  </si>
  <si>
    <t>RAŠ</t>
  </si>
  <si>
    <t>TGM</t>
  </si>
  <si>
    <t>BLD</t>
  </si>
  <si>
    <t>CRV</t>
  </si>
  <si>
    <t>NMN</t>
  </si>
  <si>
    <t>VTB</t>
  </si>
  <si>
    <t>MLU</t>
  </si>
  <si>
    <t>TRK</t>
  </si>
  <si>
    <t>PPP</t>
  </si>
  <si>
    <t>DANS</t>
  </si>
  <si>
    <t>BEČ</t>
  </si>
  <si>
    <t>rekordi / najbolji rezultati će biti bodovani nakon osvajanja od strane UO ASS</t>
  </si>
  <si>
    <t>Tromeč S</t>
  </si>
  <si>
    <t>Petomeč U20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</si>
</sst>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charset val="238"/>
    </font>
    <font>
      <sz val="8"/>
      <name val="Arial"/>
      <family val="2"/>
      <charset val="238"/>
    </font>
    <font>
      <sz val="12"/>
      <name val="Arial Narrow"/>
      <family val="2"/>
      <charset val="238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sz val="12"/>
      <name val="Arial Narrow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sz val="11"/>
      <name val="Century Gothic"/>
      <family val="2"/>
    </font>
    <font>
      <sz val="9"/>
      <name val="Century Gothic"/>
      <family val="2"/>
    </font>
    <font>
      <sz val="11"/>
      <name val="Arial Narrow"/>
      <family val="2"/>
    </font>
    <font>
      <sz val="11"/>
      <name val="Arial"/>
      <family val="2"/>
    </font>
    <font>
      <b/>
      <sz val="6"/>
      <name val="Century Gothic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0"/>
      <color rgb="FFFF0000"/>
      <name val="Arial"/>
      <family val="2"/>
    </font>
    <font>
      <b/>
      <sz val="14"/>
      <color rgb="FFFF0000"/>
      <name val="Century Gothic"/>
      <family val="2"/>
    </font>
    <font>
      <sz val="8"/>
      <name val="Arial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2" fillId="2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/>
    </xf>
    <xf numFmtId="0" fontId="10" fillId="2" borderId="4" xfId="0" applyFont="1" applyFill="1" applyBorder="1"/>
    <xf numFmtId="0" fontId="13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0" fillId="2" borderId="1" xfId="0" applyFont="1" applyFill="1" applyBorder="1"/>
    <xf numFmtId="0" fontId="13" fillId="0" borderId="5" xfId="0" applyFont="1" applyBorder="1" applyAlignment="1">
      <alignment horizont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/>
    </xf>
    <xf numFmtId="0" fontId="10" fillId="4" borderId="3" xfId="0" applyFont="1" applyFill="1" applyBorder="1" applyAlignment="1">
      <alignment wrapText="1"/>
    </xf>
    <xf numFmtId="0" fontId="13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/>
    <xf numFmtId="0" fontId="10" fillId="4" borderId="1" xfId="0" applyFont="1" applyFill="1" applyBorder="1" applyAlignment="1">
      <alignment wrapText="1"/>
    </xf>
    <xf numFmtId="0" fontId="19" fillId="4" borderId="1" xfId="0" applyFont="1" applyFill="1" applyBorder="1" applyAlignment="1">
      <alignment wrapText="1"/>
    </xf>
    <xf numFmtId="0" fontId="19" fillId="4" borderId="1" xfId="0" applyFont="1" applyFill="1" applyBorder="1" applyAlignment="1">
      <alignment vertical="top" wrapText="1"/>
    </xf>
    <xf numFmtId="0" fontId="13" fillId="3" borderId="9" xfId="0" applyFont="1" applyFill="1" applyBorder="1" applyAlignment="1">
      <alignment horizontal="center"/>
    </xf>
    <xf numFmtId="0" fontId="10" fillId="2" borderId="9" xfId="0" applyFont="1" applyFill="1" applyBorder="1"/>
    <xf numFmtId="0" fontId="13" fillId="3" borderId="1" xfId="0" applyFont="1" applyFill="1" applyBorder="1"/>
    <xf numFmtId="0" fontId="10" fillId="4" borderId="9" xfId="0" applyFont="1" applyFill="1" applyBorder="1"/>
    <xf numFmtId="0" fontId="14" fillId="0" borderId="0" xfId="0" applyFont="1"/>
    <xf numFmtId="0" fontId="12" fillId="0" borderId="0" xfId="0" applyFont="1"/>
    <xf numFmtId="0" fontId="15" fillId="0" borderId="1" xfId="0" applyFont="1" applyBorder="1" applyAlignment="1">
      <alignment horizontal="center" vertical="top" wrapText="1"/>
    </xf>
    <xf numFmtId="0" fontId="13" fillId="4" borderId="9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 vertical="center"/>
    </xf>
    <xf numFmtId="0" fontId="2" fillId="0" borderId="0" xfId="0" applyFont="1" applyBorder="1"/>
    <xf numFmtId="0" fontId="13" fillId="4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3" fillId="4" borderId="1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center" textRotation="90" wrapText="1"/>
    </xf>
    <xf numFmtId="0" fontId="10" fillId="4" borderId="3" xfId="0" applyFont="1" applyFill="1" applyBorder="1" applyAlignment="1">
      <alignment vertical="top" wrapText="1"/>
    </xf>
    <xf numFmtId="0" fontId="11" fillId="2" borderId="4" xfId="0" applyFont="1" applyFill="1" applyBorder="1"/>
    <xf numFmtId="0" fontId="11" fillId="2" borderId="1" xfId="0" applyFont="1" applyFill="1" applyBorder="1"/>
    <xf numFmtId="0" fontId="12" fillId="4" borderId="7" xfId="0" applyFont="1" applyFill="1" applyBorder="1" applyAlignment="1">
      <alignment horizontal="center" vertical="center"/>
    </xf>
    <xf numFmtId="0" fontId="10" fillId="4" borderId="3" xfId="0" applyFont="1" applyFill="1" applyBorder="1"/>
    <xf numFmtId="0" fontId="21" fillId="0" borderId="0" xfId="0" applyFont="1"/>
    <xf numFmtId="0" fontId="20" fillId="0" borderId="0" xfId="0" applyFont="1"/>
    <xf numFmtId="0" fontId="13" fillId="4" borderId="9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/>
    </xf>
    <xf numFmtId="0" fontId="13" fillId="0" borderId="0" xfId="0" applyFont="1"/>
    <xf numFmtId="0" fontId="12" fillId="4" borderId="11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right"/>
    </xf>
    <xf numFmtId="0" fontId="12" fillId="4" borderId="27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textRotation="90" wrapText="1"/>
    </xf>
    <xf numFmtId="0" fontId="12" fillId="4" borderId="10" xfId="0" applyFont="1" applyFill="1" applyBorder="1" applyAlignment="1">
      <alignment horizontal="center" vertical="center" textRotation="90" wrapText="1"/>
    </xf>
    <xf numFmtId="0" fontId="12" fillId="7" borderId="14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0" fillId="4" borderId="1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8" customWidth="1"/>
    <col min="2" max="2" width="6.42578125" customWidth="1"/>
    <col min="3" max="4" width="8.28515625" customWidth="1"/>
    <col min="5" max="5" width="8.140625" customWidth="1"/>
    <col min="6" max="11" width="8.28515625" customWidth="1"/>
    <col min="12" max="12" width="8" customWidth="1"/>
  </cols>
  <sheetData>
    <row r="1" spans="1:12" ht="13.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8.75" x14ac:dyDescent="0.3">
      <c r="A2" s="6"/>
      <c r="B2" s="7" t="s">
        <v>44</v>
      </c>
      <c r="C2" s="7"/>
      <c r="D2" s="7"/>
      <c r="E2" s="7"/>
      <c r="F2" s="7"/>
      <c r="G2" s="7"/>
      <c r="H2" s="7"/>
      <c r="I2" s="7"/>
      <c r="J2" s="8"/>
      <c r="K2" s="8"/>
      <c r="L2" s="6"/>
    </row>
    <row r="3" spans="1:12" ht="13.9" customHeight="1" thickBot="1" x14ac:dyDescent="0.35">
      <c r="A3" s="6"/>
      <c r="B3" s="7"/>
      <c r="C3" s="7"/>
      <c r="D3" s="7"/>
      <c r="E3" s="7"/>
      <c r="F3" s="7"/>
      <c r="G3" s="7"/>
      <c r="H3" s="7"/>
      <c r="I3" s="7"/>
      <c r="J3" s="8"/>
      <c r="K3" s="8"/>
      <c r="L3" s="6"/>
    </row>
    <row r="4" spans="1:12" ht="28.9" customHeight="1" thickBot="1" x14ac:dyDescent="0.25">
      <c r="A4" s="19" t="s">
        <v>7</v>
      </c>
      <c r="B4" s="20" t="s">
        <v>0</v>
      </c>
      <c r="C4" s="20" t="s">
        <v>2</v>
      </c>
      <c r="D4" s="20" t="s">
        <v>18</v>
      </c>
      <c r="E4" s="20" t="s">
        <v>15</v>
      </c>
      <c r="F4" s="20" t="s">
        <v>3</v>
      </c>
      <c r="G4" s="20" t="s">
        <v>6</v>
      </c>
      <c r="H4" s="20" t="s">
        <v>4</v>
      </c>
      <c r="I4" s="20" t="s">
        <v>5</v>
      </c>
      <c r="J4" s="20" t="s">
        <v>14</v>
      </c>
      <c r="K4" s="59" t="s">
        <v>45</v>
      </c>
      <c r="L4" s="9" t="s">
        <v>1</v>
      </c>
    </row>
    <row r="5" spans="1:12" ht="16.5" x14ac:dyDescent="0.3">
      <c r="A5" s="21"/>
      <c r="B5" s="55"/>
      <c r="C5" s="16"/>
      <c r="D5" s="16"/>
      <c r="E5" s="16"/>
      <c r="F5" s="16"/>
      <c r="G5" s="16"/>
      <c r="H5" s="16"/>
      <c r="I5" s="16"/>
      <c r="J5" s="16"/>
      <c r="K5" s="13"/>
      <c r="L5" s="14"/>
    </row>
    <row r="6" spans="1:12" ht="16.5" x14ac:dyDescent="0.3">
      <c r="A6" s="23"/>
      <c r="B6" s="24"/>
      <c r="C6" s="16"/>
      <c r="D6" s="16"/>
      <c r="E6" s="16"/>
      <c r="F6" s="16"/>
      <c r="G6" s="16"/>
      <c r="H6" s="16"/>
      <c r="I6" s="16"/>
      <c r="J6" s="16"/>
      <c r="K6" s="16"/>
      <c r="L6" s="17"/>
    </row>
    <row r="7" spans="1:12" ht="16.5" x14ac:dyDescent="0.3">
      <c r="A7" s="23"/>
      <c r="B7" s="25"/>
      <c r="C7" s="16"/>
      <c r="D7" s="16"/>
      <c r="E7" s="16"/>
      <c r="F7" s="16"/>
      <c r="G7" s="16"/>
      <c r="H7" s="16"/>
      <c r="I7" s="16"/>
      <c r="J7" s="16"/>
      <c r="K7" s="16"/>
      <c r="L7" s="17"/>
    </row>
    <row r="8" spans="1:12" ht="16.5" x14ac:dyDescent="0.3">
      <c r="A8" s="21"/>
      <c r="B8" s="25"/>
      <c r="C8" s="16"/>
      <c r="D8" s="16"/>
      <c r="E8" s="16"/>
      <c r="F8" s="16"/>
      <c r="G8" s="16"/>
      <c r="H8" s="16"/>
      <c r="I8" s="16"/>
      <c r="J8" s="16"/>
      <c r="K8" s="16"/>
      <c r="L8" s="17"/>
    </row>
    <row r="9" spans="1:12" ht="16.5" x14ac:dyDescent="0.3">
      <c r="A9" s="23"/>
      <c r="B9" s="24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ht="16.5" x14ac:dyDescent="0.3">
      <c r="A10" s="23"/>
      <c r="B10" s="26"/>
      <c r="C10" s="16"/>
      <c r="D10" s="16"/>
      <c r="E10" s="16"/>
      <c r="F10" s="16"/>
      <c r="G10" s="16"/>
      <c r="H10" s="16"/>
      <c r="I10" s="16"/>
      <c r="J10" s="16"/>
      <c r="K10" s="16"/>
      <c r="L10" s="17"/>
    </row>
    <row r="11" spans="1:12" ht="16.5" x14ac:dyDescent="0.3">
      <c r="A11" s="21"/>
      <c r="B11" s="25"/>
      <c r="C11" s="16"/>
      <c r="D11" s="16"/>
      <c r="E11" s="16"/>
      <c r="F11" s="16"/>
      <c r="G11" s="16"/>
      <c r="H11" s="16"/>
      <c r="I11" s="16"/>
      <c r="J11" s="16"/>
      <c r="K11" s="16"/>
      <c r="L11" s="17"/>
    </row>
    <row r="12" spans="1:12" ht="16.5" x14ac:dyDescent="0.3">
      <c r="A12" s="23"/>
      <c r="B12" s="26"/>
      <c r="C12" s="16"/>
      <c r="D12" s="16"/>
      <c r="E12" s="16"/>
      <c r="F12" s="16"/>
      <c r="G12" s="16"/>
      <c r="H12" s="16"/>
      <c r="I12" s="16"/>
      <c r="J12" s="16"/>
      <c r="K12" s="16"/>
      <c r="L12" s="17"/>
    </row>
    <row r="13" spans="1:12" ht="16.5" x14ac:dyDescent="0.3">
      <c r="A13" s="23"/>
      <c r="B13" s="27"/>
      <c r="C13" s="16"/>
      <c r="D13" s="16"/>
      <c r="E13" s="16"/>
      <c r="F13" s="16"/>
      <c r="G13" s="16"/>
      <c r="H13" s="16"/>
      <c r="I13" s="16"/>
      <c r="J13" s="16"/>
      <c r="K13" s="16"/>
      <c r="L13" s="17"/>
    </row>
    <row r="14" spans="1:12" ht="16.5" x14ac:dyDescent="0.3">
      <c r="A14" s="21"/>
      <c r="B14" s="25"/>
      <c r="C14" s="16"/>
      <c r="D14" s="16"/>
      <c r="E14" s="16"/>
      <c r="F14" s="16"/>
      <c r="G14" s="16"/>
      <c r="H14" s="16"/>
      <c r="I14" s="16"/>
      <c r="J14" s="16"/>
      <c r="K14" s="16"/>
      <c r="L14" s="17"/>
    </row>
    <row r="15" spans="1:12" ht="16.5" x14ac:dyDescent="0.3">
      <c r="A15" s="23"/>
      <c r="B15" s="26"/>
      <c r="C15" s="16"/>
      <c r="D15" s="16"/>
      <c r="E15" s="16"/>
      <c r="F15" s="16"/>
      <c r="G15" s="16"/>
      <c r="H15" s="16"/>
      <c r="I15" s="16"/>
      <c r="J15" s="16"/>
      <c r="K15" s="16"/>
      <c r="L15" s="17"/>
    </row>
    <row r="16" spans="1:12" ht="16.5" x14ac:dyDescent="0.3">
      <c r="A16" s="23"/>
      <c r="B16" s="28"/>
      <c r="C16" s="16"/>
      <c r="D16" s="16"/>
      <c r="E16" s="16"/>
      <c r="F16" s="16"/>
      <c r="G16" s="16"/>
      <c r="H16" s="16"/>
      <c r="I16" s="16"/>
      <c r="J16" s="16"/>
      <c r="K16" s="16"/>
      <c r="L16" s="17"/>
    </row>
    <row r="17" spans="1:12" ht="16.5" x14ac:dyDescent="0.3">
      <c r="A17" s="21"/>
      <c r="B17" s="24"/>
      <c r="C17" s="16"/>
      <c r="D17" s="16"/>
      <c r="E17" s="16"/>
      <c r="F17" s="16"/>
      <c r="G17" s="16"/>
      <c r="H17" s="16"/>
      <c r="I17" s="16"/>
      <c r="J17" s="16"/>
      <c r="K17" s="16"/>
      <c r="L17" s="17"/>
    </row>
    <row r="18" spans="1:12" ht="16.5" x14ac:dyDescent="0.3">
      <c r="A18" s="23"/>
      <c r="B18" s="28"/>
      <c r="C18" s="16"/>
      <c r="D18" s="16"/>
      <c r="E18" s="16"/>
      <c r="F18" s="16"/>
      <c r="G18" s="16"/>
      <c r="H18" s="16"/>
      <c r="I18" s="16"/>
      <c r="J18" s="16"/>
      <c r="K18" s="16"/>
      <c r="L18" s="17"/>
    </row>
    <row r="19" spans="1:12" ht="16.5" x14ac:dyDescent="0.3">
      <c r="A19" s="23"/>
      <c r="B19" s="24"/>
      <c r="C19" s="16"/>
      <c r="D19" s="16"/>
      <c r="E19" s="16"/>
      <c r="F19" s="16"/>
      <c r="G19" s="16"/>
      <c r="H19" s="16"/>
      <c r="I19" s="16"/>
      <c r="J19" s="16"/>
      <c r="K19" s="16"/>
      <c r="L19" s="17"/>
    </row>
    <row r="20" spans="1:12" ht="16.5" x14ac:dyDescent="0.3">
      <c r="A20" s="21"/>
      <c r="B20" s="25"/>
      <c r="C20" s="16"/>
      <c r="D20" s="16"/>
      <c r="E20" s="16"/>
      <c r="F20" s="16"/>
      <c r="G20" s="16"/>
      <c r="H20" s="16"/>
      <c r="I20" s="16"/>
      <c r="J20" s="16"/>
      <c r="K20" s="16"/>
      <c r="L20" s="17"/>
    </row>
    <row r="21" spans="1:12" ht="16.5" x14ac:dyDescent="0.3">
      <c r="A21" s="23"/>
      <c r="B21" s="24"/>
      <c r="C21" s="16"/>
      <c r="D21" s="16"/>
      <c r="E21" s="16"/>
      <c r="F21" s="16"/>
      <c r="G21" s="16"/>
      <c r="H21" s="16"/>
      <c r="I21" s="16"/>
      <c r="J21" s="16"/>
      <c r="K21" s="16"/>
      <c r="L21" s="17"/>
    </row>
    <row r="22" spans="1:12" ht="16.5" x14ac:dyDescent="0.3">
      <c r="A22" s="23"/>
      <c r="B22" s="28"/>
      <c r="C22" s="16"/>
      <c r="D22" s="16"/>
      <c r="E22" s="16"/>
      <c r="F22" s="16"/>
      <c r="G22" s="16"/>
      <c r="H22" s="16"/>
      <c r="I22" s="16"/>
      <c r="J22" s="16"/>
      <c r="K22" s="16"/>
      <c r="L22" s="17"/>
    </row>
    <row r="23" spans="1:12" ht="16.5" x14ac:dyDescent="0.3">
      <c r="A23" s="21"/>
      <c r="B23" s="24"/>
      <c r="C23" s="16"/>
      <c r="D23" s="16"/>
      <c r="E23" s="16"/>
      <c r="F23" s="16"/>
      <c r="G23" s="16"/>
      <c r="H23" s="16"/>
      <c r="I23" s="16"/>
      <c r="J23" s="16"/>
      <c r="K23" s="16"/>
      <c r="L23" s="17"/>
    </row>
    <row r="24" spans="1:12" ht="16.5" x14ac:dyDescent="0.3">
      <c r="A24" s="23"/>
      <c r="B24" s="28"/>
      <c r="C24" s="16"/>
      <c r="D24" s="16"/>
      <c r="E24" s="16"/>
      <c r="F24" s="16"/>
      <c r="G24" s="16"/>
      <c r="H24" s="16"/>
      <c r="I24" s="16"/>
      <c r="J24" s="16"/>
      <c r="K24" s="16"/>
      <c r="L24" s="17"/>
    </row>
    <row r="25" spans="1:12" ht="16.5" x14ac:dyDescent="0.3">
      <c r="A25" s="23"/>
      <c r="B25" s="24"/>
      <c r="C25" s="16"/>
      <c r="D25" s="16"/>
      <c r="E25" s="16"/>
      <c r="F25" s="16"/>
      <c r="G25" s="16"/>
      <c r="H25" s="16"/>
      <c r="I25" s="16"/>
      <c r="J25" s="16"/>
      <c r="K25" s="16"/>
      <c r="L25" s="17"/>
    </row>
    <row r="26" spans="1:12" ht="16.5" x14ac:dyDescent="0.3">
      <c r="A26" s="21"/>
      <c r="B26" s="26"/>
      <c r="C26" s="16"/>
      <c r="D26" s="16"/>
      <c r="E26" s="16"/>
      <c r="F26" s="16"/>
      <c r="G26" s="16"/>
      <c r="H26" s="16"/>
      <c r="I26" s="16"/>
      <c r="J26" s="16"/>
      <c r="K26" s="16"/>
      <c r="L26" s="17"/>
    </row>
    <row r="27" spans="1:12" ht="16.5" x14ac:dyDescent="0.3">
      <c r="A27" s="23"/>
      <c r="B27" s="24"/>
      <c r="C27" s="16"/>
      <c r="D27" s="16"/>
      <c r="E27" s="16"/>
      <c r="F27" s="16"/>
      <c r="G27" s="16"/>
      <c r="H27" s="16"/>
      <c r="I27" s="16"/>
      <c r="J27" s="16"/>
      <c r="K27" s="16"/>
      <c r="L27" s="17"/>
    </row>
    <row r="28" spans="1:12" ht="16.5" x14ac:dyDescent="0.3">
      <c r="A28" s="23"/>
      <c r="B28" s="28"/>
      <c r="C28" s="16"/>
      <c r="D28" s="16"/>
      <c r="E28" s="16"/>
      <c r="F28" s="16"/>
      <c r="G28" s="16"/>
      <c r="H28" s="16"/>
      <c r="I28" s="16"/>
      <c r="J28" s="16"/>
      <c r="K28" s="16"/>
      <c r="L28" s="17"/>
    </row>
    <row r="29" spans="1:12" ht="16.5" x14ac:dyDescent="0.3">
      <c r="A29" s="21"/>
      <c r="B29" s="25"/>
      <c r="C29" s="16"/>
      <c r="D29" s="16"/>
      <c r="E29" s="16"/>
      <c r="F29" s="16"/>
      <c r="G29" s="16"/>
      <c r="H29" s="16"/>
      <c r="I29" s="16"/>
      <c r="J29" s="16"/>
      <c r="K29" s="16"/>
      <c r="L29" s="17"/>
    </row>
    <row r="30" spans="1:12" ht="16.5" x14ac:dyDescent="0.3">
      <c r="A30" s="23"/>
      <c r="B30" s="24"/>
      <c r="C30" s="16"/>
      <c r="D30" s="16"/>
      <c r="E30" s="16"/>
      <c r="F30" s="16"/>
      <c r="G30" s="16"/>
      <c r="H30" s="16"/>
      <c r="I30" s="16"/>
      <c r="J30" s="16"/>
      <c r="K30" s="16"/>
      <c r="L30" s="17"/>
    </row>
    <row r="31" spans="1:12" ht="16.5" x14ac:dyDescent="0.3">
      <c r="A31" s="23"/>
      <c r="B31" s="26"/>
      <c r="C31" s="16"/>
      <c r="D31" s="16"/>
      <c r="E31" s="16"/>
      <c r="F31" s="16"/>
      <c r="G31" s="16"/>
      <c r="H31" s="16"/>
      <c r="I31" s="16"/>
      <c r="J31" s="16"/>
      <c r="K31" s="16"/>
      <c r="L31" s="17"/>
    </row>
    <row r="32" spans="1:12" ht="16.5" x14ac:dyDescent="0.3">
      <c r="A32" s="21"/>
      <c r="B32" s="24"/>
      <c r="C32" s="16"/>
      <c r="D32" s="16"/>
      <c r="E32" s="16"/>
      <c r="F32" s="16"/>
      <c r="G32" s="16"/>
      <c r="H32" s="16"/>
      <c r="I32" s="16"/>
      <c r="J32" s="16"/>
      <c r="K32" s="16"/>
      <c r="L32" s="17"/>
    </row>
    <row r="33" spans="1:12" ht="16.5" x14ac:dyDescent="0.3">
      <c r="A33" s="23"/>
      <c r="B33" s="24"/>
      <c r="C33" s="16"/>
      <c r="D33" s="16"/>
      <c r="E33" s="16"/>
      <c r="F33" s="16"/>
      <c r="G33" s="16"/>
      <c r="H33" s="16"/>
      <c r="I33" s="16"/>
      <c r="J33" s="16"/>
      <c r="K33" s="16"/>
      <c r="L33" s="17"/>
    </row>
    <row r="34" spans="1:12" ht="16.5" x14ac:dyDescent="0.3">
      <c r="A34" s="23"/>
      <c r="B34" s="25"/>
      <c r="C34" s="16"/>
      <c r="D34" s="16"/>
      <c r="E34" s="16"/>
      <c r="F34" s="16"/>
      <c r="G34" s="16"/>
      <c r="H34" s="16"/>
      <c r="I34" s="16"/>
      <c r="J34" s="16"/>
      <c r="K34" s="16"/>
      <c r="L34" s="17"/>
    </row>
    <row r="35" spans="1:12" ht="16.5" x14ac:dyDescent="0.3">
      <c r="A35" s="21"/>
      <c r="B35" s="25"/>
      <c r="C35" s="16"/>
      <c r="D35" s="16"/>
      <c r="E35" s="16"/>
      <c r="F35" s="16"/>
      <c r="G35" s="16"/>
      <c r="H35" s="16"/>
      <c r="I35" s="16"/>
      <c r="J35" s="16"/>
      <c r="K35" s="16"/>
      <c r="L35" s="17"/>
    </row>
    <row r="36" spans="1:12" ht="16.5" x14ac:dyDescent="0.3">
      <c r="A36" s="23"/>
      <c r="B36" s="25"/>
      <c r="C36" s="16"/>
      <c r="D36" s="16"/>
      <c r="E36" s="16"/>
      <c r="F36" s="16"/>
      <c r="G36" s="16"/>
      <c r="H36" s="16"/>
      <c r="I36" s="16"/>
      <c r="J36" s="16"/>
      <c r="K36" s="16"/>
      <c r="L36" s="17"/>
    </row>
    <row r="37" spans="1:12" ht="16.5" x14ac:dyDescent="0.3">
      <c r="A37" s="23"/>
      <c r="B37" s="24"/>
      <c r="C37" s="16"/>
      <c r="D37" s="16"/>
      <c r="E37" s="16"/>
      <c r="F37" s="16"/>
      <c r="G37" s="16"/>
      <c r="H37" s="16"/>
      <c r="I37" s="16"/>
      <c r="J37" s="16"/>
      <c r="K37" s="16"/>
      <c r="L37" s="17"/>
    </row>
    <row r="38" spans="1:12" ht="16.5" x14ac:dyDescent="0.3">
      <c r="A38" s="21"/>
      <c r="B38" s="24"/>
      <c r="C38" s="16"/>
      <c r="D38" s="16"/>
      <c r="E38" s="16"/>
      <c r="F38" s="16"/>
      <c r="G38" s="16"/>
      <c r="H38" s="16"/>
      <c r="I38" s="16"/>
      <c r="J38" s="16"/>
      <c r="K38" s="16"/>
      <c r="L38" s="17"/>
    </row>
    <row r="39" spans="1:12" ht="16.5" x14ac:dyDescent="0.3">
      <c r="A39" s="23"/>
      <c r="B39" s="24"/>
      <c r="C39" s="16"/>
      <c r="D39" s="16"/>
      <c r="E39" s="16"/>
      <c r="F39" s="16"/>
      <c r="G39" s="16"/>
      <c r="H39" s="16"/>
      <c r="I39" s="16"/>
      <c r="J39" s="16"/>
      <c r="K39" s="16"/>
      <c r="L39" s="17"/>
    </row>
    <row r="40" spans="1:12" ht="16.5" x14ac:dyDescent="0.3">
      <c r="A40" s="23"/>
      <c r="B40" s="24"/>
      <c r="C40" s="16"/>
      <c r="D40" s="16"/>
      <c r="E40" s="16"/>
      <c r="F40" s="16"/>
      <c r="G40" s="16"/>
      <c r="H40" s="16"/>
      <c r="I40" s="16"/>
      <c r="J40" s="16"/>
      <c r="K40" s="16"/>
      <c r="L40" s="17"/>
    </row>
    <row r="41" spans="1:12" ht="16.5" x14ac:dyDescent="0.3">
      <c r="A41" s="21"/>
      <c r="B41" s="25"/>
      <c r="C41" s="16"/>
      <c r="D41" s="16"/>
      <c r="E41" s="16"/>
      <c r="F41" s="16"/>
      <c r="G41" s="16"/>
      <c r="H41" s="16"/>
      <c r="I41" s="16"/>
      <c r="J41" s="16"/>
      <c r="K41" s="16"/>
      <c r="L41" s="17"/>
    </row>
    <row r="42" spans="1:12" ht="16.5" x14ac:dyDescent="0.3">
      <c r="A42" s="23"/>
      <c r="B42" s="24"/>
      <c r="C42" s="16"/>
      <c r="D42" s="16"/>
      <c r="E42" s="16"/>
      <c r="F42" s="16"/>
      <c r="G42" s="16"/>
      <c r="H42" s="16"/>
      <c r="I42" s="16"/>
      <c r="J42" s="16"/>
      <c r="K42" s="16"/>
      <c r="L42" s="17"/>
    </row>
    <row r="43" spans="1:12" ht="16.5" x14ac:dyDescent="0.3">
      <c r="A43" s="23"/>
      <c r="B43" s="24"/>
      <c r="C43" s="16"/>
      <c r="D43" s="16"/>
      <c r="E43" s="16"/>
      <c r="F43" s="16"/>
      <c r="G43" s="16"/>
      <c r="H43" s="16"/>
      <c r="I43" s="16"/>
      <c r="J43" s="16"/>
      <c r="K43" s="16"/>
      <c r="L43" s="17"/>
    </row>
    <row r="44" spans="1:12" ht="16.5" x14ac:dyDescent="0.3">
      <c r="A44" s="21"/>
      <c r="B44" s="25"/>
      <c r="C44" s="16"/>
      <c r="D44" s="16"/>
      <c r="E44" s="16"/>
      <c r="F44" s="16"/>
      <c r="G44" s="16"/>
      <c r="H44" s="16"/>
      <c r="I44" s="16"/>
      <c r="J44" s="16"/>
      <c r="K44" s="16"/>
      <c r="L44" s="17"/>
    </row>
    <row r="45" spans="1:12" ht="16.5" x14ac:dyDescent="0.3">
      <c r="A45" s="23"/>
      <c r="B45" s="25"/>
      <c r="C45" s="16"/>
      <c r="D45" s="16"/>
      <c r="E45" s="16"/>
      <c r="F45" s="16"/>
      <c r="G45" s="16"/>
      <c r="H45" s="16"/>
      <c r="I45" s="16"/>
      <c r="J45" s="16"/>
      <c r="K45" s="16"/>
      <c r="L45" s="17"/>
    </row>
    <row r="46" spans="1:12" ht="16.5" x14ac:dyDescent="0.3">
      <c r="A46" s="23"/>
      <c r="B46" s="24"/>
      <c r="C46" s="16"/>
      <c r="D46" s="16"/>
      <c r="E46" s="16"/>
      <c r="F46" s="16"/>
      <c r="G46" s="16"/>
      <c r="H46" s="16"/>
      <c r="I46" s="16"/>
      <c r="J46" s="16"/>
      <c r="K46" s="16"/>
      <c r="L46" s="17"/>
    </row>
    <row r="47" spans="1:12" ht="16.5" x14ac:dyDescent="0.3">
      <c r="A47" s="21"/>
      <c r="B47" s="24"/>
      <c r="C47" s="16"/>
      <c r="D47" s="16"/>
      <c r="E47" s="16"/>
      <c r="F47" s="16"/>
      <c r="G47" s="16"/>
      <c r="H47" s="16"/>
      <c r="I47" s="16"/>
      <c r="J47" s="16"/>
      <c r="K47" s="16"/>
      <c r="L47" s="17"/>
    </row>
    <row r="48" spans="1:12" ht="16.5" x14ac:dyDescent="0.3">
      <c r="A48" s="23"/>
      <c r="B48" s="24"/>
      <c r="C48" s="16"/>
      <c r="D48" s="16"/>
      <c r="E48" s="16"/>
      <c r="F48" s="16"/>
      <c r="G48" s="16"/>
      <c r="H48" s="16"/>
      <c r="I48" s="16"/>
      <c r="J48" s="16"/>
      <c r="K48" s="16"/>
      <c r="L48" s="17"/>
    </row>
    <row r="49" spans="1:12" ht="16.5" x14ac:dyDescent="0.3">
      <c r="A49" s="23"/>
      <c r="B49" s="25"/>
      <c r="C49" s="16"/>
      <c r="D49" s="16"/>
      <c r="E49" s="16"/>
      <c r="F49" s="16"/>
      <c r="G49" s="16"/>
      <c r="H49" s="16"/>
      <c r="I49" s="16"/>
      <c r="J49" s="16"/>
      <c r="K49" s="16"/>
      <c r="L49" s="17"/>
    </row>
    <row r="50" spans="1:12" ht="16.5" x14ac:dyDescent="0.3">
      <c r="A50" s="21"/>
      <c r="B50" s="24"/>
      <c r="C50" s="16"/>
      <c r="D50" s="16"/>
      <c r="E50" s="16"/>
      <c r="F50" s="16"/>
      <c r="G50" s="16"/>
      <c r="H50" s="16"/>
      <c r="I50" s="16"/>
      <c r="J50" s="16"/>
      <c r="K50" s="16"/>
      <c r="L50" s="17"/>
    </row>
    <row r="51" spans="1:12" ht="16.5" x14ac:dyDescent="0.3">
      <c r="A51" s="23"/>
      <c r="B51" s="24"/>
      <c r="C51" s="16"/>
      <c r="D51" s="16"/>
      <c r="E51" s="16"/>
      <c r="F51" s="16"/>
      <c r="G51" s="16"/>
      <c r="H51" s="16"/>
      <c r="I51" s="16"/>
      <c r="J51" s="16"/>
      <c r="K51" s="16"/>
      <c r="L51" s="17"/>
    </row>
    <row r="52" spans="1:12" ht="16.5" x14ac:dyDescent="0.3">
      <c r="A52" s="23"/>
      <c r="B52" s="25"/>
      <c r="C52" s="16"/>
      <c r="D52" s="16"/>
      <c r="E52" s="16"/>
      <c r="F52" s="16"/>
      <c r="G52" s="16"/>
      <c r="H52" s="16"/>
      <c r="I52" s="16"/>
      <c r="J52" s="16"/>
      <c r="K52" s="16"/>
      <c r="L52" s="17"/>
    </row>
    <row r="53" spans="1:12" ht="16.5" x14ac:dyDescent="0.3">
      <c r="A53" s="21"/>
      <c r="B53" s="25"/>
      <c r="C53" s="16"/>
      <c r="D53" s="16"/>
      <c r="E53" s="16"/>
      <c r="F53" s="16"/>
      <c r="G53" s="16"/>
      <c r="H53" s="16"/>
      <c r="I53" s="16"/>
      <c r="J53" s="16"/>
      <c r="K53" s="16"/>
      <c r="L53" s="17"/>
    </row>
    <row r="54" spans="1:12" ht="16.5" x14ac:dyDescent="0.3">
      <c r="A54" s="23"/>
      <c r="B54" s="24"/>
      <c r="C54" s="16"/>
      <c r="D54" s="16"/>
      <c r="E54" s="16"/>
      <c r="F54" s="16"/>
      <c r="G54" s="16"/>
      <c r="H54" s="16"/>
      <c r="I54" s="16"/>
      <c r="J54" s="16"/>
      <c r="K54" s="16"/>
      <c r="L54" s="17"/>
    </row>
    <row r="55" spans="1:12" ht="16.5" x14ac:dyDescent="0.3">
      <c r="A55" s="23"/>
      <c r="B55" s="24"/>
      <c r="C55" s="16"/>
      <c r="D55" s="16"/>
      <c r="E55" s="16"/>
      <c r="F55" s="16"/>
      <c r="G55" s="16"/>
      <c r="H55" s="16"/>
      <c r="I55" s="16"/>
      <c r="J55" s="16"/>
      <c r="K55" s="16"/>
      <c r="L55" s="17"/>
    </row>
    <row r="56" spans="1:12" ht="16.5" x14ac:dyDescent="0.3">
      <c r="A56" s="21"/>
      <c r="B56" s="24"/>
      <c r="C56" s="16"/>
      <c r="D56" s="16"/>
      <c r="E56" s="16"/>
      <c r="F56" s="16"/>
      <c r="G56" s="16"/>
      <c r="H56" s="16"/>
      <c r="I56" s="16"/>
      <c r="J56" s="16"/>
      <c r="K56" s="16"/>
      <c r="L56" s="17"/>
    </row>
    <row r="57" spans="1:12" ht="16.5" x14ac:dyDescent="0.3">
      <c r="A57" s="23"/>
      <c r="B57" s="25"/>
      <c r="C57" s="16"/>
      <c r="D57" s="16"/>
      <c r="E57" s="16"/>
      <c r="F57" s="16"/>
      <c r="G57" s="16"/>
      <c r="H57" s="16"/>
      <c r="I57" s="16"/>
      <c r="J57" s="16"/>
      <c r="K57" s="16"/>
      <c r="L57" s="17"/>
    </row>
    <row r="58" spans="1:12" ht="16.5" x14ac:dyDescent="0.3">
      <c r="A58" s="23"/>
      <c r="B58" s="26"/>
      <c r="C58" s="16"/>
      <c r="D58" s="16"/>
      <c r="E58" s="16"/>
      <c r="F58" s="16"/>
      <c r="G58" s="16"/>
      <c r="H58" s="16"/>
      <c r="I58" s="16"/>
      <c r="J58" s="16"/>
      <c r="K58" s="16"/>
      <c r="L58" s="17"/>
    </row>
    <row r="59" spans="1:12" ht="16.5" x14ac:dyDescent="0.3">
      <c r="A59" s="21"/>
      <c r="B59" s="25"/>
      <c r="C59" s="16"/>
      <c r="D59" s="16"/>
      <c r="E59" s="16"/>
      <c r="F59" s="16"/>
      <c r="G59" s="16"/>
      <c r="H59" s="16"/>
      <c r="I59" s="16"/>
      <c r="J59" s="16"/>
      <c r="K59" s="16"/>
      <c r="L59" s="17"/>
    </row>
    <row r="60" spans="1:12" ht="16.5" x14ac:dyDescent="0.3">
      <c r="A60" s="23"/>
      <c r="B60" s="25"/>
      <c r="C60" s="16"/>
      <c r="D60" s="16"/>
      <c r="E60" s="16"/>
      <c r="F60" s="16"/>
      <c r="G60" s="16"/>
      <c r="H60" s="16"/>
      <c r="I60" s="16"/>
      <c r="J60" s="16"/>
      <c r="K60" s="16"/>
      <c r="L60" s="17"/>
    </row>
    <row r="61" spans="1:12" ht="16.5" x14ac:dyDescent="0.3">
      <c r="A61" s="23"/>
      <c r="B61" s="25"/>
      <c r="C61" s="16"/>
      <c r="D61" s="16"/>
      <c r="E61" s="16"/>
      <c r="F61" s="16"/>
      <c r="G61" s="16"/>
      <c r="H61" s="16"/>
      <c r="I61" s="16"/>
      <c r="J61" s="16"/>
      <c r="K61" s="16"/>
      <c r="L61" s="17"/>
    </row>
    <row r="62" spans="1:12" ht="16.5" x14ac:dyDescent="0.3">
      <c r="A62" s="21"/>
      <c r="B62" s="24"/>
      <c r="C62" s="16"/>
      <c r="D62" s="16"/>
      <c r="E62" s="16"/>
      <c r="F62" s="16"/>
      <c r="G62" s="16"/>
      <c r="H62" s="16"/>
      <c r="I62" s="16"/>
      <c r="J62" s="16"/>
      <c r="K62" s="16"/>
      <c r="L62" s="17"/>
    </row>
    <row r="63" spans="1:12" ht="16.5" x14ac:dyDescent="0.3">
      <c r="A63" s="23"/>
      <c r="B63" s="25"/>
      <c r="C63" s="16"/>
      <c r="D63" s="16"/>
      <c r="E63" s="16"/>
      <c r="F63" s="16"/>
      <c r="G63" s="16"/>
      <c r="H63" s="16"/>
      <c r="I63" s="16"/>
      <c r="J63" s="16"/>
      <c r="K63" s="16"/>
      <c r="L63" s="17"/>
    </row>
    <row r="64" spans="1:12" ht="16.5" x14ac:dyDescent="0.3">
      <c r="A64" s="23"/>
      <c r="B64" s="24"/>
      <c r="C64" s="16"/>
      <c r="D64" s="16"/>
      <c r="E64" s="16"/>
      <c r="F64" s="16"/>
      <c r="G64" s="16"/>
      <c r="H64" s="16"/>
      <c r="I64" s="16"/>
      <c r="J64" s="16"/>
      <c r="K64" s="16"/>
      <c r="L64" s="17"/>
    </row>
    <row r="65" spans="1:12" ht="16.5" x14ac:dyDescent="0.3">
      <c r="A65" s="21"/>
      <c r="B65" s="25"/>
      <c r="C65" s="16"/>
      <c r="D65" s="16"/>
      <c r="E65" s="16"/>
      <c r="F65" s="16"/>
      <c r="G65" s="16"/>
      <c r="H65" s="16"/>
      <c r="I65" s="16"/>
      <c r="J65" s="16"/>
      <c r="K65" s="16"/>
      <c r="L65" s="17"/>
    </row>
    <row r="66" spans="1:12" ht="16.5" x14ac:dyDescent="0.3">
      <c r="A66" s="23"/>
      <c r="B66" s="26"/>
      <c r="C66" s="16"/>
      <c r="D66" s="16"/>
      <c r="E66" s="16"/>
      <c r="F66" s="16"/>
      <c r="G66" s="16"/>
      <c r="H66" s="16"/>
      <c r="I66" s="16"/>
      <c r="J66" s="16"/>
      <c r="K66" s="16"/>
      <c r="L66" s="17"/>
    </row>
    <row r="67" spans="1:12" ht="16.5" x14ac:dyDescent="0.3">
      <c r="A67" s="23"/>
      <c r="B67" s="28"/>
      <c r="C67" s="16"/>
      <c r="D67" s="16"/>
      <c r="E67" s="16"/>
      <c r="F67" s="16"/>
      <c r="G67" s="16"/>
      <c r="H67" s="16"/>
      <c r="I67" s="16"/>
      <c r="J67" s="16"/>
      <c r="K67" s="16"/>
      <c r="L67" s="17"/>
    </row>
    <row r="68" spans="1:12" ht="16.5" x14ac:dyDescent="0.3">
      <c r="A68" s="21"/>
      <c r="B68" s="26"/>
      <c r="C68" s="16"/>
      <c r="D68" s="16"/>
      <c r="E68" s="16"/>
      <c r="F68" s="16"/>
      <c r="G68" s="16"/>
      <c r="H68" s="16"/>
      <c r="I68" s="16"/>
      <c r="J68" s="16"/>
      <c r="K68" s="16"/>
      <c r="L68" s="17"/>
    </row>
    <row r="69" spans="1:12" ht="16.5" x14ac:dyDescent="0.3">
      <c r="A69" s="23"/>
      <c r="B69" s="26"/>
      <c r="C69" s="16"/>
      <c r="D69" s="16"/>
      <c r="E69" s="16"/>
      <c r="F69" s="16"/>
      <c r="G69" s="16"/>
      <c r="H69" s="16"/>
      <c r="I69" s="16"/>
      <c r="J69" s="16"/>
      <c r="K69" s="16"/>
      <c r="L69" s="17"/>
    </row>
    <row r="70" spans="1:12" ht="16.5" x14ac:dyDescent="0.3">
      <c r="A70" s="23"/>
      <c r="B70" s="26"/>
      <c r="C70" s="16"/>
      <c r="D70" s="16"/>
      <c r="E70" s="16"/>
      <c r="F70" s="16"/>
      <c r="G70" s="16"/>
      <c r="H70" s="16"/>
      <c r="I70" s="16"/>
      <c r="J70" s="16"/>
      <c r="K70" s="16"/>
      <c r="L70" s="17"/>
    </row>
    <row r="71" spans="1:12" ht="16.5" x14ac:dyDescent="0.3">
      <c r="A71" s="21"/>
      <c r="B71" s="25"/>
      <c r="C71" s="16"/>
      <c r="D71" s="16"/>
      <c r="E71" s="16"/>
      <c r="F71" s="16"/>
      <c r="G71" s="16"/>
      <c r="H71" s="16"/>
      <c r="I71" s="16"/>
      <c r="J71" s="16"/>
      <c r="K71" s="16"/>
      <c r="L71" s="17"/>
    </row>
    <row r="72" spans="1:12" ht="16.5" x14ac:dyDescent="0.3">
      <c r="A72" s="23"/>
      <c r="B72" s="26"/>
      <c r="C72" s="16"/>
      <c r="D72" s="16"/>
      <c r="E72" s="16"/>
      <c r="F72" s="16"/>
      <c r="G72" s="16"/>
      <c r="H72" s="16"/>
      <c r="I72" s="16"/>
      <c r="J72" s="16"/>
      <c r="K72" s="16"/>
      <c r="L72" s="17"/>
    </row>
    <row r="73" spans="1:12" ht="16.5" x14ac:dyDescent="0.3">
      <c r="A73" s="23"/>
      <c r="B73" s="24"/>
      <c r="C73" s="16"/>
      <c r="D73" s="16"/>
      <c r="E73" s="16"/>
      <c r="F73" s="16"/>
      <c r="G73" s="16"/>
      <c r="H73" s="16"/>
      <c r="I73" s="16"/>
      <c r="J73" s="16"/>
      <c r="K73" s="16"/>
      <c r="L73" s="17"/>
    </row>
    <row r="74" spans="1:12" ht="16.5" x14ac:dyDescent="0.3">
      <c r="A74" s="23"/>
      <c r="B74" s="26"/>
      <c r="C74" s="16"/>
      <c r="D74" s="16"/>
      <c r="E74" s="16"/>
      <c r="F74" s="16"/>
      <c r="G74" s="16"/>
      <c r="H74" s="16"/>
      <c r="I74" s="16"/>
      <c r="J74" s="16"/>
      <c r="K74" s="16"/>
      <c r="L74" s="17"/>
    </row>
  </sheetData>
  <sortState xmlns:xlrd2="http://schemas.microsoft.com/office/spreadsheetml/2017/richdata2" ref="A5:L74">
    <sortCondition descending="1" ref="L5:L74"/>
  </sortState>
  <pageMargins left="0" right="0" top="0.23622047244094491" bottom="0.23622047244094491" header="0.23622047244094491" footer="0.23622047244094491"/>
  <pageSetup paperSize="9"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7"/>
  <sheetViews>
    <sheetView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8.85546875" customWidth="1"/>
    <col min="2" max="2" width="6.42578125" customWidth="1"/>
    <col min="3" max="8" width="8.28515625" customWidth="1"/>
    <col min="9" max="9" width="8" customWidth="1"/>
  </cols>
  <sheetData>
    <row r="1" spans="1:10" ht="13.5" x14ac:dyDescent="0.25">
      <c r="A1" s="5"/>
      <c r="B1" s="5"/>
      <c r="C1" s="5"/>
      <c r="D1" s="5"/>
      <c r="E1" s="5"/>
      <c r="F1" s="5"/>
      <c r="G1" s="5"/>
      <c r="H1" s="5"/>
      <c r="I1" s="5"/>
    </row>
    <row r="2" spans="1:10" ht="18.75" x14ac:dyDescent="0.3">
      <c r="A2" s="6"/>
      <c r="B2" s="7" t="s">
        <v>46</v>
      </c>
      <c r="C2" s="8"/>
      <c r="D2" s="8"/>
      <c r="E2" s="8"/>
      <c r="F2" s="8"/>
      <c r="G2" s="8"/>
      <c r="H2" s="8"/>
      <c r="I2" s="6"/>
    </row>
    <row r="3" spans="1:10" ht="13.9" customHeight="1" thickBot="1" x14ac:dyDescent="0.35">
      <c r="A3" s="6"/>
      <c r="B3" s="7"/>
      <c r="C3" s="8"/>
      <c r="D3" s="8"/>
      <c r="E3" s="8"/>
      <c r="F3" s="8"/>
      <c r="G3" s="8"/>
      <c r="H3" s="8"/>
      <c r="I3" s="6"/>
    </row>
    <row r="4" spans="1:10" ht="29.25" customHeight="1" thickBot="1" x14ac:dyDescent="0.25">
      <c r="A4" s="19" t="s">
        <v>7</v>
      </c>
      <c r="B4" s="20" t="s">
        <v>0</v>
      </c>
      <c r="C4" s="20" t="s">
        <v>2</v>
      </c>
      <c r="D4" s="20" t="s">
        <v>15</v>
      </c>
      <c r="E4" s="20" t="s">
        <v>3</v>
      </c>
      <c r="F4" s="20" t="s">
        <v>6</v>
      </c>
      <c r="G4" s="20" t="s">
        <v>4</v>
      </c>
      <c r="H4" s="20" t="s">
        <v>5</v>
      </c>
      <c r="I4" s="9" t="s">
        <v>1</v>
      </c>
      <c r="J4" s="57"/>
    </row>
    <row r="5" spans="1:10" ht="16.5" x14ac:dyDescent="0.3">
      <c r="A5" s="21">
        <v>1</v>
      </c>
      <c r="B5" s="22" t="s">
        <v>56</v>
      </c>
      <c r="C5" s="10">
        <v>11300</v>
      </c>
      <c r="D5" s="18">
        <v>3900</v>
      </c>
      <c r="E5" s="13">
        <v>3100</v>
      </c>
      <c r="F5" s="13">
        <v>1200</v>
      </c>
      <c r="G5" s="13">
        <v>550</v>
      </c>
      <c r="H5" s="13">
        <v>850</v>
      </c>
      <c r="I5" s="14">
        <f t="shared" ref="I5" si="0">SUM(C5:H5)</f>
        <v>20900</v>
      </c>
    </row>
    <row r="6" spans="1:10" ht="16.5" x14ac:dyDescent="0.3">
      <c r="A6" s="23">
        <v>2</v>
      </c>
      <c r="B6" s="24" t="s">
        <v>55</v>
      </c>
      <c r="C6" s="11">
        <v>3500</v>
      </c>
      <c r="D6" s="15">
        <v>4500</v>
      </c>
      <c r="E6" s="16">
        <v>2650</v>
      </c>
      <c r="F6" s="16">
        <v>400</v>
      </c>
      <c r="G6" s="16">
        <v>850</v>
      </c>
      <c r="H6" s="16">
        <v>1200</v>
      </c>
      <c r="I6" s="17">
        <f t="shared" ref="I6:I37" si="1">SUM(C6:H6)</f>
        <v>13100</v>
      </c>
    </row>
    <row r="7" spans="1:10" ht="16.5" x14ac:dyDescent="0.3">
      <c r="A7" s="23">
        <v>3</v>
      </c>
      <c r="B7" s="25" t="s">
        <v>53</v>
      </c>
      <c r="C7" s="15">
        <v>4200</v>
      </c>
      <c r="D7" s="15">
        <v>2300</v>
      </c>
      <c r="E7" s="16">
        <v>1600</v>
      </c>
      <c r="F7" s="16">
        <v>500</v>
      </c>
      <c r="G7" s="16">
        <v>250</v>
      </c>
      <c r="H7" s="16">
        <v>250</v>
      </c>
      <c r="I7" s="17">
        <f t="shared" si="1"/>
        <v>9100</v>
      </c>
    </row>
    <row r="8" spans="1:10" ht="16.5" x14ac:dyDescent="0.3">
      <c r="A8" s="23">
        <v>4</v>
      </c>
      <c r="B8" s="24" t="s">
        <v>57</v>
      </c>
      <c r="C8" s="11">
        <v>700</v>
      </c>
      <c r="D8" s="15">
        <v>1800</v>
      </c>
      <c r="E8" s="16">
        <v>750</v>
      </c>
      <c r="F8" s="16">
        <v>200</v>
      </c>
      <c r="G8" s="16">
        <v>450</v>
      </c>
      <c r="H8" s="16">
        <v>1750</v>
      </c>
      <c r="I8" s="17">
        <f t="shared" si="1"/>
        <v>5650</v>
      </c>
    </row>
    <row r="9" spans="1:10" ht="16.5" x14ac:dyDescent="0.3">
      <c r="A9" s="23">
        <v>5</v>
      </c>
      <c r="B9" s="25" t="s">
        <v>65</v>
      </c>
      <c r="C9" s="15">
        <v>1300</v>
      </c>
      <c r="D9" s="15">
        <v>600</v>
      </c>
      <c r="E9" s="16">
        <v>150</v>
      </c>
      <c r="F9" s="16">
        <v>800</v>
      </c>
      <c r="G9" s="16">
        <v>150</v>
      </c>
      <c r="H9" s="16">
        <v>1300</v>
      </c>
      <c r="I9" s="17">
        <f t="shared" si="1"/>
        <v>4300</v>
      </c>
    </row>
    <row r="10" spans="1:10" ht="16.5" x14ac:dyDescent="0.3">
      <c r="A10" s="23">
        <v>6</v>
      </c>
      <c r="B10" s="28" t="s">
        <v>74</v>
      </c>
      <c r="C10" s="12">
        <v>300</v>
      </c>
      <c r="D10" s="15">
        <v>300</v>
      </c>
      <c r="E10" s="16">
        <v>1600</v>
      </c>
      <c r="F10" s="16">
        <v>1050</v>
      </c>
      <c r="G10" s="16">
        <v>300</v>
      </c>
      <c r="H10" s="16">
        <v>300</v>
      </c>
      <c r="I10" s="17">
        <f t="shared" si="1"/>
        <v>3850</v>
      </c>
    </row>
    <row r="11" spans="1:10" ht="16.5" x14ac:dyDescent="0.3">
      <c r="A11" s="23">
        <v>7</v>
      </c>
      <c r="B11" s="24" t="s">
        <v>60</v>
      </c>
      <c r="C11" s="11">
        <v>700</v>
      </c>
      <c r="D11" s="15">
        <v>1100</v>
      </c>
      <c r="E11" s="16">
        <v>700</v>
      </c>
      <c r="F11" s="16">
        <v>350</v>
      </c>
      <c r="G11" s="16" t="s">
        <v>84</v>
      </c>
      <c r="H11" s="16">
        <v>350</v>
      </c>
      <c r="I11" s="17">
        <f t="shared" si="1"/>
        <v>3200</v>
      </c>
    </row>
    <row r="12" spans="1:10" ht="16.5" customHeight="1" x14ac:dyDescent="0.3">
      <c r="A12" s="23">
        <v>8</v>
      </c>
      <c r="B12" s="24" t="s">
        <v>58</v>
      </c>
      <c r="C12" s="11">
        <v>800</v>
      </c>
      <c r="D12" s="15">
        <v>1500</v>
      </c>
      <c r="E12" s="16">
        <v>450</v>
      </c>
      <c r="F12" s="16" t="s">
        <v>84</v>
      </c>
      <c r="G12" s="16"/>
      <c r="H12" s="16"/>
      <c r="I12" s="17">
        <f t="shared" si="1"/>
        <v>2750</v>
      </c>
    </row>
    <row r="13" spans="1:10" ht="16.5" x14ac:dyDescent="0.3">
      <c r="A13" s="23">
        <v>9</v>
      </c>
      <c r="B13" s="26" t="s">
        <v>59</v>
      </c>
      <c r="C13" s="11">
        <v>300</v>
      </c>
      <c r="D13" s="15">
        <v>1000</v>
      </c>
      <c r="E13" s="16">
        <v>900</v>
      </c>
      <c r="F13" s="16" t="s">
        <v>84</v>
      </c>
      <c r="G13" s="16">
        <v>450</v>
      </c>
      <c r="H13" s="16"/>
      <c r="I13" s="17">
        <f t="shared" si="1"/>
        <v>2650</v>
      </c>
    </row>
    <row r="14" spans="1:10" ht="16.5" x14ac:dyDescent="0.3">
      <c r="A14" s="23">
        <v>10</v>
      </c>
      <c r="B14" s="25" t="s">
        <v>104</v>
      </c>
      <c r="C14" s="15">
        <v>500</v>
      </c>
      <c r="D14" s="15"/>
      <c r="E14" s="16">
        <v>900</v>
      </c>
      <c r="F14" s="16">
        <v>750</v>
      </c>
      <c r="G14" s="16">
        <v>150</v>
      </c>
      <c r="H14" s="16"/>
      <c r="I14" s="17">
        <f t="shared" si="1"/>
        <v>2300</v>
      </c>
    </row>
    <row r="15" spans="1:10" ht="16.5" x14ac:dyDescent="0.3">
      <c r="A15" s="23">
        <v>11</v>
      </c>
      <c r="B15" s="25" t="s">
        <v>80</v>
      </c>
      <c r="C15" s="15">
        <v>500</v>
      </c>
      <c r="D15" s="15">
        <v>600</v>
      </c>
      <c r="E15" s="16">
        <v>900</v>
      </c>
      <c r="F15" s="16">
        <v>250</v>
      </c>
      <c r="G15" s="16" t="s">
        <v>84</v>
      </c>
      <c r="H15" s="16"/>
      <c r="I15" s="17">
        <f t="shared" si="1"/>
        <v>2250</v>
      </c>
    </row>
    <row r="16" spans="1:10" ht="16.5" x14ac:dyDescent="0.3">
      <c r="A16" s="23">
        <v>12</v>
      </c>
      <c r="B16" s="28" t="s">
        <v>66</v>
      </c>
      <c r="C16" s="12">
        <v>900</v>
      </c>
      <c r="D16" s="15">
        <v>400</v>
      </c>
      <c r="E16" s="16">
        <v>350</v>
      </c>
      <c r="F16" s="16"/>
      <c r="G16" s="16"/>
      <c r="H16" s="16">
        <v>300</v>
      </c>
      <c r="I16" s="17">
        <f t="shared" si="1"/>
        <v>1950</v>
      </c>
    </row>
    <row r="17" spans="1:9" ht="16.5" x14ac:dyDescent="0.3">
      <c r="A17" s="23">
        <v>13</v>
      </c>
      <c r="B17" s="25" t="s">
        <v>70</v>
      </c>
      <c r="C17" s="15">
        <v>900</v>
      </c>
      <c r="D17" s="15">
        <v>600</v>
      </c>
      <c r="E17" s="16">
        <v>150</v>
      </c>
      <c r="F17" s="16">
        <v>100</v>
      </c>
      <c r="G17" s="16" t="s">
        <v>84</v>
      </c>
      <c r="H17" s="16" t="s">
        <v>84</v>
      </c>
      <c r="I17" s="17">
        <f t="shared" si="1"/>
        <v>1750</v>
      </c>
    </row>
    <row r="18" spans="1:9" ht="16.5" x14ac:dyDescent="0.3">
      <c r="A18" s="23">
        <v>14</v>
      </c>
      <c r="B18" s="26" t="s">
        <v>72</v>
      </c>
      <c r="C18" s="11"/>
      <c r="D18" s="15">
        <v>700</v>
      </c>
      <c r="E18" s="16">
        <v>800</v>
      </c>
      <c r="F18" s="16">
        <v>150</v>
      </c>
      <c r="G18" s="16">
        <v>50</v>
      </c>
      <c r="H18" s="16"/>
      <c r="I18" s="17">
        <f t="shared" si="1"/>
        <v>1700</v>
      </c>
    </row>
    <row r="19" spans="1:9" ht="16.5" x14ac:dyDescent="0.3">
      <c r="A19" s="23">
        <v>15</v>
      </c>
      <c r="B19" s="24" t="s">
        <v>63</v>
      </c>
      <c r="C19" s="11">
        <v>300</v>
      </c>
      <c r="D19" s="15">
        <v>800</v>
      </c>
      <c r="E19" s="16">
        <v>500</v>
      </c>
      <c r="F19" s="16"/>
      <c r="G19" s="16">
        <v>50</v>
      </c>
      <c r="H19" s="16"/>
      <c r="I19" s="17">
        <f t="shared" si="1"/>
        <v>1650</v>
      </c>
    </row>
    <row r="20" spans="1:9" ht="16.5" x14ac:dyDescent="0.3">
      <c r="A20" s="23">
        <v>16</v>
      </c>
      <c r="B20" s="24" t="s">
        <v>61</v>
      </c>
      <c r="C20" s="11">
        <v>400</v>
      </c>
      <c r="D20" s="15">
        <v>700</v>
      </c>
      <c r="E20" s="16">
        <v>200</v>
      </c>
      <c r="F20" s="16">
        <v>100</v>
      </c>
      <c r="G20" s="16">
        <v>200</v>
      </c>
      <c r="H20" s="16"/>
      <c r="I20" s="17">
        <f t="shared" si="1"/>
        <v>1600</v>
      </c>
    </row>
    <row r="21" spans="1:9" ht="16.5" x14ac:dyDescent="0.3">
      <c r="A21" s="23">
        <v>17</v>
      </c>
      <c r="B21" s="27" t="s">
        <v>64</v>
      </c>
      <c r="C21" s="11">
        <v>300</v>
      </c>
      <c r="D21" s="15">
        <v>600</v>
      </c>
      <c r="E21" s="16">
        <v>450</v>
      </c>
      <c r="F21" s="16">
        <v>100</v>
      </c>
      <c r="G21" s="16" t="s">
        <v>84</v>
      </c>
      <c r="H21" s="16"/>
      <c r="I21" s="17">
        <f t="shared" si="1"/>
        <v>1450</v>
      </c>
    </row>
    <row r="22" spans="1:9" ht="16.5" x14ac:dyDescent="0.3">
      <c r="A22" s="23">
        <v>18</v>
      </c>
      <c r="B22" s="24" t="s">
        <v>62</v>
      </c>
      <c r="C22" s="11"/>
      <c r="D22" s="15">
        <v>800</v>
      </c>
      <c r="E22" s="16">
        <v>450</v>
      </c>
      <c r="F22" s="16">
        <v>150</v>
      </c>
      <c r="G22" s="16"/>
      <c r="H22" s="16"/>
      <c r="I22" s="17">
        <f t="shared" si="1"/>
        <v>1400</v>
      </c>
    </row>
    <row r="23" spans="1:9" ht="16.5" x14ac:dyDescent="0.3">
      <c r="A23" s="23">
        <v>19</v>
      </c>
      <c r="B23" s="24" t="s">
        <v>71</v>
      </c>
      <c r="C23" s="11" t="s">
        <v>84</v>
      </c>
      <c r="D23" s="15">
        <v>600</v>
      </c>
      <c r="E23" s="16">
        <v>400</v>
      </c>
      <c r="F23" s="16">
        <v>200</v>
      </c>
      <c r="G23" s="16">
        <v>100</v>
      </c>
      <c r="H23" s="16"/>
      <c r="I23" s="17">
        <f t="shared" si="1"/>
        <v>1300</v>
      </c>
    </row>
    <row r="24" spans="1:9" ht="16.5" x14ac:dyDescent="0.3">
      <c r="A24" s="23">
        <v>20</v>
      </c>
      <c r="B24" s="26" t="s">
        <v>54</v>
      </c>
      <c r="C24" s="11">
        <v>800</v>
      </c>
      <c r="D24" s="15">
        <v>400</v>
      </c>
      <c r="E24" s="16"/>
      <c r="F24" s="16" t="s">
        <v>84</v>
      </c>
      <c r="G24" s="16" t="s">
        <v>84</v>
      </c>
      <c r="H24" s="16"/>
      <c r="I24" s="17">
        <f t="shared" si="1"/>
        <v>1200</v>
      </c>
    </row>
    <row r="25" spans="1:9" ht="16.5" x14ac:dyDescent="0.3">
      <c r="A25" s="23">
        <v>21</v>
      </c>
      <c r="B25" s="26" t="s">
        <v>89</v>
      </c>
      <c r="C25" s="11">
        <v>1000</v>
      </c>
      <c r="D25" s="15" t="s">
        <v>84</v>
      </c>
      <c r="E25" s="16" t="s">
        <v>84</v>
      </c>
      <c r="F25" s="16"/>
      <c r="G25" s="16"/>
      <c r="H25" s="16"/>
      <c r="I25" s="17">
        <f t="shared" si="1"/>
        <v>1000</v>
      </c>
    </row>
    <row r="26" spans="1:9" ht="16.5" x14ac:dyDescent="0.3">
      <c r="A26" s="23">
        <v>22</v>
      </c>
      <c r="B26" s="25" t="s">
        <v>113</v>
      </c>
      <c r="C26" s="15"/>
      <c r="D26" s="15"/>
      <c r="E26" s="16">
        <v>200</v>
      </c>
      <c r="F26" s="16">
        <v>200</v>
      </c>
      <c r="G26" s="16"/>
      <c r="H26" s="16">
        <v>550</v>
      </c>
      <c r="I26" s="17">
        <f t="shared" si="1"/>
        <v>950</v>
      </c>
    </row>
    <row r="27" spans="1:9" ht="16.5" x14ac:dyDescent="0.3">
      <c r="A27" s="23">
        <v>23</v>
      </c>
      <c r="B27" s="25" t="s">
        <v>105</v>
      </c>
      <c r="C27" s="15">
        <v>900</v>
      </c>
      <c r="D27" s="15"/>
      <c r="E27" s="16"/>
      <c r="F27" s="16"/>
      <c r="G27" s="16"/>
      <c r="H27" s="16"/>
      <c r="I27" s="17">
        <f t="shared" si="1"/>
        <v>900</v>
      </c>
    </row>
    <row r="28" spans="1:9" ht="16.5" x14ac:dyDescent="0.3">
      <c r="A28" s="23">
        <v>23</v>
      </c>
      <c r="B28" s="24" t="s">
        <v>101</v>
      </c>
      <c r="C28" s="11">
        <v>800</v>
      </c>
      <c r="D28" s="15"/>
      <c r="E28" s="16"/>
      <c r="F28" s="16"/>
      <c r="G28" s="16">
        <v>100</v>
      </c>
      <c r="H28" s="16"/>
      <c r="I28" s="17">
        <f t="shared" si="1"/>
        <v>900</v>
      </c>
    </row>
    <row r="29" spans="1:9" ht="16.5" x14ac:dyDescent="0.3">
      <c r="A29" s="23">
        <v>23</v>
      </c>
      <c r="B29" s="25" t="s">
        <v>90</v>
      </c>
      <c r="C29" s="15">
        <v>900</v>
      </c>
      <c r="D29" s="15" t="s">
        <v>84</v>
      </c>
      <c r="E29" s="16" t="s">
        <v>84</v>
      </c>
      <c r="F29" s="16"/>
      <c r="G29" s="16"/>
      <c r="H29" s="16"/>
      <c r="I29" s="17">
        <f t="shared" si="1"/>
        <v>900</v>
      </c>
    </row>
    <row r="30" spans="1:9" ht="16.5" x14ac:dyDescent="0.3">
      <c r="A30" s="23">
        <v>26</v>
      </c>
      <c r="B30" s="24" t="s">
        <v>73</v>
      </c>
      <c r="C30" s="11"/>
      <c r="D30" s="15">
        <v>500</v>
      </c>
      <c r="E30" s="16">
        <v>150</v>
      </c>
      <c r="F30" s="16">
        <v>200</v>
      </c>
      <c r="G30" s="16" t="s">
        <v>84</v>
      </c>
      <c r="H30" s="16"/>
      <c r="I30" s="17">
        <f t="shared" si="1"/>
        <v>850</v>
      </c>
    </row>
    <row r="31" spans="1:9" ht="16.5" x14ac:dyDescent="0.3">
      <c r="A31" s="23">
        <v>27</v>
      </c>
      <c r="B31" s="25" t="s">
        <v>78</v>
      </c>
      <c r="C31" s="15"/>
      <c r="D31" s="15">
        <v>200</v>
      </c>
      <c r="E31" s="16" t="s">
        <v>84</v>
      </c>
      <c r="F31" s="16">
        <v>350</v>
      </c>
      <c r="G31" s="16">
        <v>250</v>
      </c>
      <c r="H31" s="16"/>
      <c r="I31" s="17">
        <f t="shared" si="1"/>
        <v>800</v>
      </c>
    </row>
    <row r="32" spans="1:9" ht="16.5" x14ac:dyDescent="0.3">
      <c r="A32" s="23">
        <v>27</v>
      </c>
      <c r="B32" s="25" t="s">
        <v>81</v>
      </c>
      <c r="C32" s="15">
        <v>600</v>
      </c>
      <c r="D32" s="15">
        <v>200</v>
      </c>
      <c r="E32" s="16"/>
      <c r="F32" s="16" t="s">
        <v>84</v>
      </c>
      <c r="G32" s="16"/>
      <c r="H32" s="16"/>
      <c r="I32" s="17">
        <f t="shared" si="1"/>
        <v>800</v>
      </c>
    </row>
    <row r="33" spans="1:9" ht="16.5" x14ac:dyDescent="0.3">
      <c r="A33" s="23">
        <v>29</v>
      </c>
      <c r="B33" s="24" t="s">
        <v>92</v>
      </c>
      <c r="C33" s="11"/>
      <c r="D33" s="15" t="s">
        <v>84</v>
      </c>
      <c r="E33" s="16">
        <v>600</v>
      </c>
      <c r="F33" s="16" t="s">
        <v>84</v>
      </c>
      <c r="G33" s="16">
        <v>150</v>
      </c>
      <c r="H33" s="16"/>
      <c r="I33" s="17">
        <f t="shared" si="1"/>
        <v>750</v>
      </c>
    </row>
    <row r="34" spans="1:9" ht="16.5" x14ac:dyDescent="0.3">
      <c r="A34" s="23">
        <v>30</v>
      </c>
      <c r="B34" s="25" t="s">
        <v>102</v>
      </c>
      <c r="C34" s="15">
        <v>500</v>
      </c>
      <c r="D34" s="15"/>
      <c r="E34" s="16">
        <v>200</v>
      </c>
      <c r="F34" s="16" t="s">
        <v>84</v>
      </c>
      <c r="G34" s="16"/>
      <c r="H34" s="16"/>
      <c r="I34" s="17">
        <f t="shared" si="1"/>
        <v>700</v>
      </c>
    </row>
    <row r="35" spans="1:9" ht="16.5" x14ac:dyDescent="0.3">
      <c r="A35" s="23">
        <v>30</v>
      </c>
      <c r="B35" s="24" t="s">
        <v>82</v>
      </c>
      <c r="C35" s="11"/>
      <c r="D35" s="15">
        <v>200</v>
      </c>
      <c r="E35" s="16" t="s">
        <v>84</v>
      </c>
      <c r="F35" s="16">
        <v>500</v>
      </c>
      <c r="G35" s="16" t="s">
        <v>84</v>
      </c>
      <c r="H35" s="16"/>
      <c r="I35" s="17">
        <f t="shared" si="1"/>
        <v>700</v>
      </c>
    </row>
    <row r="36" spans="1:9" ht="16.5" x14ac:dyDescent="0.3">
      <c r="A36" s="23">
        <v>32</v>
      </c>
      <c r="B36" s="25" t="s">
        <v>106</v>
      </c>
      <c r="C36" s="15">
        <v>300</v>
      </c>
      <c r="D36" s="15"/>
      <c r="E36" s="16" t="s">
        <v>84</v>
      </c>
      <c r="F36" s="16">
        <v>200</v>
      </c>
      <c r="G36" s="16">
        <v>150</v>
      </c>
      <c r="H36" s="16"/>
      <c r="I36" s="17">
        <f t="shared" si="1"/>
        <v>650</v>
      </c>
    </row>
    <row r="37" spans="1:9" ht="16.5" x14ac:dyDescent="0.3">
      <c r="A37" s="23">
        <v>33</v>
      </c>
      <c r="B37" s="25" t="s">
        <v>96</v>
      </c>
      <c r="C37" s="16" t="s">
        <v>84</v>
      </c>
      <c r="D37" s="16"/>
      <c r="E37" s="16">
        <v>600</v>
      </c>
      <c r="F37" s="16"/>
      <c r="G37" s="16"/>
      <c r="H37" s="16" t="s">
        <v>84</v>
      </c>
      <c r="I37" s="17">
        <f t="shared" si="1"/>
        <v>600</v>
      </c>
    </row>
    <row r="38" spans="1:9" ht="16.5" x14ac:dyDescent="0.3">
      <c r="A38" s="23">
        <v>33</v>
      </c>
      <c r="B38" s="28" t="s">
        <v>75</v>
      </c>
      <c r="C38" s="12" t="s">
        <v>84</v>
      </c>
      <c r="D38" s="15">
        <v>300</v>
      </c>
      <c r="E38" s="16"/>
      <c r="F38" s="16" t="s">
        <v>84</v>
      </c>
      <c r="G38" s="16">
        <v>250</v>
      </c>
      <c r="H38" s="16">
        <v>50</v>
      </c>
      <c r="I38" s="17">
        <f t="shared" ref="I38:I69" si="2">SUM(C38:H38)</f>
        <v>600</v>
      </c>
    </row>
    <row r="39" spans="1:9" ht="16.5" x14ac:dyDescent="0.3">
      <c r="A39" s="23">
        <v>35</v>
      </c>
      <c r="B39" s="28" t="s">
        <v>69</v>
      </c>
      <c r="C39" s="12"/>
      <c r="D39" s="15">
        <v>400</v>
      </c>
      <c r="E39" s="16">
        <v>150</v>
      </c>
      <c r="F39" s="16" t="s">
        <v>84</v>
      </c>
      <c r="G39" s="16"/>
      <c r="H39" s="16"/>
      <c r="I39" s="17">
        <f t="shared" si="2"/>
        <v>550</v>
      </c>
    </row>
    <row r="40" spans="1:9" ht="16.5" x14ac:dyDescent="0.3">
      <c r="A40" s="23">
        <v>36</v>
      </c>
      <c r="B40" s="25" t="s">
        <v>103</v>
      </c>
      <c r="C40" s="15">
        <v>500</v>
      </c>
      <c r="D40" s="15"/>
      <c r="E40" s="16"/>
      <c r="F40" s="16"/>
      <c r="G40" s="16"/>
      <c r="H40" s="16"/>
      <c r="I40" s="17">
        <f t="shared" si="2"/>
        <v>500</v>
      </c>
    </row>
    <row r="41" spans="1:9" ht="16.5" x14ac:dyDescent="0.3">
      <c r="A41" s="23">
        <v>36</v>
      </c>
      <c r="B41" s="28" t="s">
        <v>77</v>
      </c>
      <c r="C41" s="12" t="s">
        <v>84</v>
      </c>
      <c r="D41" s="15">
        <v>400</v>
      </c>
      <c r="E41" s="16" t="s">
        <v>84</v>
      </c>
      <c r="F41" s="16">
        <v>100</v>
      </c>
      <c r="G41" s="16"/>
      <c r="H41" s="16"/>
      <c r="I41" s="17">
        <f t="shared" si="2"/>
        <v>500</v>
      </c>
    </row>
    <row r="42" spans="1:9" ht="16.5" x14ac:dyDescent="0.3">
      <c r="A42" s="23">
        <v>38</v>
      </c>
      <c r="B42" s="24" t="s">
        <v>98</v>
      </c>
      <c r="C42" s="11">
        <v>500</v>
      </c>
      <c r="D42" s="15"/>
      <c r="E42" s="16"/>
      <c r="F42" s="16" t="s">
        <v>84</v>
      </c>
      <c r="G42" s="16" t="s">
        <v>84</v>
      </c>
      <c r="H42" s="16" t="s">
        <v>84</v>
      </c>
      <c r="I42" s="17">
        <f t="shared" si="2"/>
        <v>500</v>
      </c>
    </row>
    <row r="43" spans="1:9" ht="16.5" x14ac:dyDescent="0.3">
      <c r="A43" s="23">
        <v>39</v>
      </c>
      <c r="B43" s="25" t="s">
        <v>99</v>
      </c>
      <c r="C43" s="15">
        <v>500</v>
      </c>
      <c r="D43" s="15"/>
      <c r="E43" s="16"/>
      <c r="F43" s="16"/>
      <c r="G43" s="16"/>
      <c r="H43" s="16"/>
      <c r="I43" s="17">
        <f t="shared" si="2"/>
        <v>500</v>
      </c>
    </row>
    <row r="44" spans="1:9" ht="16.5" x14ac:dyDescent="0.3">
      <c r="A44" s="23">
        <v>40</v>
      </c>
      <c r="B44" s="24" t="s">
        <v>79</v>
      </c>
      <c r="C44" s="11"/>
      <c r="D44" s="15">
        <v>200</v>
      </c>
      <c r="E44" s="16">
        <v>200</v>
      </c>
      <c r="F44" s="16"/>
      <c r="G44" s="16"/>
      <c r="H44" s="16"/>
      <c r="I44" s="17">
        <f t="shared" si="2"/>
        <v>400</v>
      </c>
    </row>
    <row r="45" spans="1:9" ht="16.5" x14ac:dyDescent="0.3">
      <c r="A45" s="23">
        <v>40</v>
      </c>
      <c r="B45" s="26" t="s">
        <v>67</v>
      </c>
      <c r="C45" s="11"/>
      <c r="D45" s="15">
        <v>400</v>
      </c>
      <c r="E45" s="16"/>
      <c r="F45" s="16"/>
      <c r="G45" s="16"/>
      <c r="H45" s="16"/>
      <c r="I45" s="17">
        <f t="shared" si="2"/>
        <v>400</v>
      </c>
    </row>
    <row r="46" spans="1:9" ht="16.5" x14ac:dyDescent="0.3">
      <c r="A46" s="23">
        <v>40</v>
      </c>
      <c r="B46" s="26" t="s">
        <v>68</v>
      </c>
      <c r="C46" s="11"/>
      <c r="D46" s="15">
        <v>400</v>
      </c>
      <c r="E46" s="16"/>
      <c r="F46" s="16" t="s">
        <v>84</v>
      </c>
      <c r="G46" s="16" t="s">
        <v>84</v>
      </c>
      <c r="H46" s="16"/>
      <c r="I46" s="17">
        <f t="shared" si="2"/>
        <v>400</v>
      </c>
    </row>
    <row r="47" spans="1:9" ht="16.5" x14ac:dyDescent="0.3">
      <c r="A47" s="23">
        <v>43</v>
      </c>
      <c r="B47" s="25" t="s">
        <v>112</v>
      </c>
      <c r="C47" s="15"/>
      <c r="D47" s="15"/>
      <c r="E47" s="16">
        <v>350</v>
      </c>
      <c r="F47" s="16"/>
      <c r="G47" s="16"/>
      <c r="H47" s="16"/>
      <c r="I47" s="17">
        <f t="shared" si="2"/>
        <v>350</v>
      </c>
    </row>
    <row r="48" spans="1:9" ht="16.5" x14ac:dyDescent="0.3">
      <c r="A48" s="23">
        <v>43</v>
      </c>
      <c r="B48" s="25" t="s">
        <v>111</v>
      </c>
      <c r="C48" s="16" t="s">
        <v>84</v>
      </c>
      <c r="D48" s="16"/>
      <c r="E48" s="16">
        <v>150</v>
      </c>
      <c r="F48" s="16">
        <v>200</v>
      </c>
      <c r="G48" s="16"/>
      <c r="H48" s="16"/>
      <c r="I48" s="17">
        <f t="shared" si="2"/>
        <v>350</v>
      </c>
    </row>
    <row r="49" spans="1:9" ht="16.5" x14ac:dyDescent="0.3">
      <c r="A49" s="23">
        <v>45</v>
      </c>
      <c r="B49" s="26" t="s">
        <v>120</v>
      </c>
      <c r="C49" s="11"/>
      <c r="D49" s="15"/>
      <c r="E49" s="16"/>
      <c r="F49" s="16"/>
      <c r="G49" s="16">
        <v>200</v>
      </c>
      <c r="H49" s="16">
        <v>100</v>
      </c>
      <c r="I49" s="17">
        <f t="shared" si="2"/>
        <v>300</v>
      </c>
    </row>
    <row r="50" spans="1:9" ht="16.5" x14ac:dyDescent="0.3">
      <c r="A50" s="23">
        <v>45</v>
      </c>
      <c r="B50" s="25" t="s">
        <v>121</v>
      </c>
      <c r="C50" s="15"/>
      <c r="D50" s="15"/>
      <c r="E50" s="16"/>
      <c r="F50" s="16">
        <v>250</v>
      </c>
      <c r="G50" s="16">
        <v>50</v>
      </c>
      <c r="H50" s="16" t="s">
        <v>84</v>
      </c>
      <c r="I50" s="17">
        <f t="shared" si="2"/>
        <v>300</v>
      </c>
    </row>
    <row r="51" spans="1:9" ht="16.5" x14ac:dyDescent="0.3">
      <c r="A51" s="23">
        <v>45</v>
      </c>
      <c r="B51" s="25" t="s">
        <v>117</v>
      </c>
      <c r="C51" s="16"/>
      <c r="D51" s="16"/>
      <c r="E51" s="16" t="s">
        <v>84</v>
      </c>
      <c r="F51" s="16">
        <v>300</v>
      </c>
      <c r="G51" s="16" t="s">
        <v>84</v>
      </c>
      <c r="H51" s="16"/>
      <c r="I51" s="17">
        <f t="shared" si="2"/>
        <v>300</v>
      </c>
    </row>
    <row r="52" spans="1:9" ht="16.5" x14ac:dyDescent="0.3">
      <c r="A52" s="23">
        <v>45</v>
      </c>
      <c r="B52" s="25" t="s">
        <v>100</v>
      </c>
      <c r="C52" s="15">
        <v>300</v>
      </c>
      <c r="D52" s="15"/>
      <c r="E52" s="16" t="s">
        <v>84</v>
      </c>
      <c r="F52" s="16"/>
      <c r="G52" s="16"/>
      <c r="H52" s="16" t="s">
        <v>84</v>
      </c>
      <c r="I52" s="17">
        <f t="shared" si="2"/>
        <v>300</v>
      </c>
    </row>
    <row r="53" spans="1:9" ht="16.5" x14ac:dyDescent="0.3">
      <c r="A53" s="23">
        <v>45</v>
      </c>
      <c r="B53" s="28" t="s">
        <v>76</v>
      </c>
      <c r="C53" s="12"/>
      <c r="D53" s="15">
        <v>300</v>
      </c>
      <c r="E53" s="16"/>
      <c r="F53" s="16"/>
      <c r="G53" s="16"/>
      <c r="H53" s="16"/>
      <c r="I53" s="17">
        <f t="shared" si="2"/>
        <v>300</v>
      </c>
    </row>
    <row r="54" spans="1:9" ht="16.5" x14ac:dyDescent="0.3">
      <c r="A54" s="23">
        <v>45</v>
      </c>
      <c r="B54" s="25" t="s">
        <v>95</v>
      </c>
      <c r="C54" s="15"/>
      <c r="D54" s="15">
        <v>300</v>
      </c>
      <c r="E54" s="16" t="s">
        <v>84</v>
      </c>
      <c r="F54" s="16"/>
      <c r="G54" s="16"/>
      <c r="H54" s="16"/>
      <c r="I54" s="17">
        <f t="shared" si="2"/>
        <v>300</v>
      </c>
    </row>
    <row r="55" spans="1:9" ht="16.5" x14ac:dyDescent="0.3">
      <c r="A55" s="23">
        <v>45</v>
      </c>
      <c r="B55" s="25" t="s">
        <v>97</v>
      </c>
      <c r="C55" s="15">
        <v>300</v>
      </c>
      <c r="D55" s="15"/>
      <c r="E55" s="16"/>
      <c r="F55" s="16" t="s">
        <v>84</v>
      </c>
      <c r="G55" s="16" t="s">
        <v>84</v>
      </c>
      <c r="H55" s="16"/>
      <c r="I55" s="17">
        <f t="shared" si="2"/>
        <v>300</v>
      </c>
    </row>
    <row r="56" spans="1:9" ht="16.5" x14ac:dyDescent="0.3">
      <c r="A56" s="23">
        <v>52</v>
      </c>
      <c r="B56" s="26" t="s">
        <v>85</v>
      </c>
      <c r="C56" s="11" t="s">
        <v>84</v>
      </c>
      <c r="D56" s="15" t="s">
        <v>84</v>
      </c>
      <c r="E56" s="16">
        <v>200</v>
      </c>
      <c r="F56" s="16"/>
      <c r="G56" s="16"/>
      <c r="H56" s="16"/>
      <c r="I56" s="17">
        <f t="shared" si="2"/>
        <v>200</v>
      </c>
    </row>
    <row r="57" spans="1:9" ht="16.5" x14ac:dyDescent="0.3">
      <c r="A57" s="23">
        <v>52</v>
      </c>
      <c r="B57" s="25" t="s">
        <v>114</v>
      </c>
      <c r="C57" s="16"/>
      <c r="D57" s="16"/>
      <c r="E57" s="16" t="s">
        <v>84</v>
      </c>
      <c r="F57" s="16">
        <v>200</v>
      </c>
      <c r="G57" s="16"/>
      <c r="H57" s="16"/>
      <c r="I57" s="17">
        <f t="shared" si="2"/>
        <v>200</v>
      </c>
    </row>
    <row r="58" spans="1:9" ht="16.5" x14ac:dyDescent="0.3">
      <c r="A58" s="23">
        <v>52</v>
      </c>
      <c r="B58" s="24" t="s">
        <v>87</v>
      </c>
      <c r="C58" s="11" t="s">
        <v>84</v>
      </c>
      <c r="D58" s="15" t="s">
        <v>84</v>
      </c>
      <c r="E58" s="16">
        <v>200</v>
      </c>
      <c r="F58" s="16"/>
      <c r="G58" s="16"/>
      <c r="H58" s="16"/>
      <c r="I58" s="17">
        <f t="shared" si="2"/>
        <v>200</v>
      </c>
    </row>
    <row r="59" spans="1:9" ht="16.5" x14ac:dyDescent="0.3">
      <c r="A59" s="23">
        <v>52</v>
      </c>
      <c r="B59" s="25" t="s">
        <v>93</v>
      </c>
      <c r="C59" s="15" t="s">
        <v>84</v>
      </c>
      <c r="D59" s="15" t="s">
        <v>84</v>
      </c>
      <c r="E59" s="16">
        <v>200</v>
      </c>
      <c r="F59" s="16" t="s">
        <v>84</v>
      </c>
      <c r="G59" s="16" t="s">
        <v>84</v>
      </c>
      <c r="H59" s="16"/>
      <c r="I59" s="17">
        <f t="shared" si="2"/>
        <v>200</v>
      </c>
    </row>
    <row r="60" spans="1:9" ht="16.5" x14ac:dyDescent="0.3">
      <c r="A60" s="23">
        <v>52</v>
      </c>
      <c r="B60" s="25" t="s">
        <v>122</v>
      </c>
      <c r="C60" s="15"/>
      <c r="D60" s="15"/>
      <c r="E60" s="16"/>
      <c r="F60" s="16" t="s">
        <v>84</v>
      </c>
      <c r="G60" s="16">
        <v>200</v>
      </c>
      <c r="H60" s="16" t="s">
        <v>84</v>
      </c>
      <c r="I60" s="17">
        <f t="shared" si="2"/>
        <v>200</v>
      </c>
    </row>
    <row r="61" spans="1:9" ht="16.5" x14ac:dyDescent="0.3">
      <c r="A61" s="23">
        <v>57</v>
      </c>
      <c r="B61" s="24" t="s">
        <v>83</v>
      </c>
      <c r="C61" s="11" t="s">
        <v>84</v>
      </c>
      <c r="D61" s="15" t="s">
        <v>84</v>
      </c>
      <c r="E61" s="16">
        <v>150</v>
      </c>
      <c r="F61" s="16"/>
      <c r="G61" s="16"/>
      <c r="H61" s="16"/>
      <c r="I61" s="17">
        <f t="shared" si="2"/>
        <v>150</v>
      </c>
    </row>
    <row r="62" spans="1:9" ht="16.5" x14ac:dyDescent="0.3">
      <c r="A62" s="23">
        <v>57</v>
      </c>
      <c r="B62" s="24" t="s">
        <v>91</v>
      </c>
      <c r="C62" s="11"/>
      <c r="D62" s="15" t="s">
        <v>84</v>
      </c>
      <c r="E62" s="16">
        <v>150</v>
      </c>
      <c r="F62" s="16" t="s">
        <v>84</v>
      </c>
      <c r="G62" s="16"/>
      <c r="H62" s="16"/>
      <c r="I62" s="17">
        <f t="shared" si="2"/>
        <v>150</v>
      </c>
    </row>
    <row r="63" spans="1:9" ht="16.5" x14ac:dyDescent="0.3">
      <c r="A63" s="23">
        <v>59</v>
      </c>
      <c r="B63" s="25" t="s">
        <v>125</v>
      </c>
      <c r="C63" s="16"/>
      <c r="D63" s="16"/>
      <c r="E63" s="16"/>
      <c r="F63" s="16"/>
      <c r="G63" s="16">
        <v>50</v>
      </c>
      <c r="H63" s="16"/>
      <c r="I63" s="17">
        <f t="shared" si="2"/>
        <v>50</v>
      </c>
    </row>
    <row r="64" spans="1:9" ht="16.5" x14ac:dyDescent="0.3">
      <c r="A64" s="23">
        <v>59</v>
      </c>
      <c r="B64" s="25" t="s">
        <v>124</v>
      </c>
      <c r="C64" s="16"/>
      <c r="D64" s="16"/>
      <c r="E64" s="16"/>
      <c r="F64" s="16"/>
      <c r="G64" s="16">
        <v>50</v>
      </c>
      <c r="H64" s="16"/>
      <c r="I64" s="17">
        <f t="shared" si="2"/>
        <v>50</v>
      </c>
    </row>
    <row r="65" spans="1:9" ht="16.5" x14ac:dyDescent="0.3">
      <c r="A65" s="23"/>
      <c r="B65" s="25" t="s">
        <v>107</v>
      </c>
      <c r="C65" s="15" t="s">
        <v>84</v>
      </c>
      <c r="D65" s="15"/>
      <c r="E65" s="16" t="s">
        <v>84</v>
      </c>
      <c r="F65" s="16" t="s">
        <v>84</v>
      </c>
      <c r="G65" s="16" t="s">
        <v>84</v>
      </c>
      <c r="H65" s="16"/>
      <c r="I65" s="17">
        <f t="shared" ref="I65:I68" si="3">SUM(C65:H65)</f>
        <v>0</v>
      </c>
    </row>
    <row r="66" spans="1:9" ht="16.5" x14ac:dyDescent="0.3">
      <c r="A66" s="23"/>
      <c r="B66" s="25" t="s">
        <v>133</v>
      </c>
      <c r="C66" s="16"/>
      <c r="D66" s="16"/>
      <c r="E66" s="16"/>
      <c r="F66" s="16"/>
      <c r="G66" s="16" t="s">
        <v>84</v>
      </c>
      <c r="H66" s="16"/>
      <c r="I66" s="17">
        <f t="shared" si="3"/>
        <v>0</v>
      </c>
    </row>
    <row r="67" spans="1:9" ht="16.5" x14ac:dyDescent="0.3">
      <c r="A67" s="23"/>
      <c r="B67" s="25" t="s">
        <v>126</v>
      </c>
      <c r="C67" s="16"/>
      <c r="D67" s="16"/>
      <c r="E67" s="16"/>
      <c r="F67" s="16" t="s">
        <v>84</v>
      </c>
      <c r="G67" s="16"/>
      <c r="H67" s="16"/>
      <c r="I67" s="17">
        <f t="shared" si="3"/>
        <v>0</v>
      </c>
    </row>
    <row r="68" spans="1:9" ht="16.5" x14ac:dyDescent="0.3">
      <c r="A68" s="23"/>
      <c r="B68" s="25" t="s">
        <v>108</v>
      </c>
      <c r="C68" s="15" t="s">
        <v>84</v>
      </c>
      <c r="D68" s="15"/>
      <c r="E68" s="16"/>
      <c r="F68" s="16" t="s">
        <v>84</v>
      </c>
      <c r="G68" s="16"/>
      <c r="H68" s="16"/>
      <c r="I68" s="17">
        <f t="shared" si="3"/>
        <v>0</v>
      </c>
    </row>
    <row r="69" spans="1:9" ht="16.5" x14ac:dyDescent="0.3">
      <c r="A69" s="23"/>
      <c r="B69" s="25" t="s">
        <v>134</v>
      </c>
      <c r="C69" s="16"/>
      <c r="D69" s="16"/>
      <c r="E69" s="16"/>
      <c r="F69" s="16"/>
      <c r="G69" s="16" t="s">
        <v>84</v>
      </c>
      <c r="H69" s="16"/>
      <c r="I69" s="17">
        <f t="shared" ref="I69:I87" si="4">SUM(C69:H69)</f>
        <v>0</v>
      </c>
    </row>
    <row r="70" spans="1:9" ht="16.5" x14ac:dyDescent="0.3">
      <c r="A70" s="23"/>
      <c r="B70" s="25" t="s">
        <v>109</v>
      </c>
      <c r="C70" s="15" t="s">
        <v>84</v>
      </c>
      <c r="D70" s="15"/>
      <c r="E70" s="16"/>
      <c r="F70" s="16" t="s">
        <v>84</v>
      </c>
      <c r="G70" s="16"/>
      <c r="H70" s="16"/>
      <c r="I70" s="17">
        <f t="shared" si="4"/>
        <v>0</v>
      </c>
    </row>
    <row r="71" spans="1:9" ht="16.5" x14ac:dyDescent="0.3">
      <c r="A71" s="23"/>
      <c r="B71" s="25" t="s">
        <v>127</v>
      </c>
      <c r="C71" s="16"/>
      <c r="D71" s="16"/>
      <c r="E71" s="16"/>
      <c r="F71" s="16" t="s">
        <v>84</v>
      </c>
      <c r="G71" s="16"/>
      <c r="H71" s="16"/>
      <c r="I71" s="17">
        <f t="shared" si="4"/>
        <v>0</v>
      </c>
    </row>
    <row r="72" spans="1:9" ht="16.5" x14ac:dyDescent="0.3">
      <c r="A72" s="23"/>
      <c r="B72" s="25" t="s">
        <v>110</v>
      </c>
      <c r="C72" s="15" t="s">
        <v>84</v>
      </c>
      <c r="D72" s="15"/>
      <c r="E72" s="16"/>
      <c r="F72" s="16"/>
      <c r="G72" s="16"/>
      <c r="H72" s="16"/>
      <c r="I72" s="17">
        <f t="shared" si="4"/>
        <v>0</v>
      </c>
    </row>
    <row r="73" spans="1:9" ht="16.5" x14ac:dyDescent="0.3">
      <c r="A73" s="23"/>
      <c r="B73" s="25" t="s">
        <v>86</v>
      </c>
      <c r="C73" s="15"/>
      <c r="D73" s="15" t="s">
        <v>84</v>
      </c>
      <c r="E73" s="16" t="s">
        <v>84</v>
      </c>
      <c r="F73" s="16" t="s">
        <v>84</v>
      </c>
      <c r="G73" s="16" t="s">
        <v>84</v>
      </c>
      <c r="H73" s="16" t="s">
        <v>84</v>
      </c>
      <c r="I73" s="17">
        <f t="shared" si="4"/>
        <v>0</v>
      </c>
    </row>
    <row r="74" spans="1:9" ht="16.5" x14ac:dyDescent="0.3">
      <c r="A74" s="23"/>
      <c r="B74" s="25" t="s">
        <v>128</v>
      </c>
      <c r="C74" s="16"/>
      <c r="D74" s="16"/>
      <c r="E74" s="16"/>
      <c r="F74" s="16" t="s">
        <v>84</v>
      </c>
      <c r="G74" s="16"/>
      <c r="H74" s="16"/>
      <c r="I74" s="17">
        <f t="shared" si="4"/>
        <v>0</v>
      </c>
    </row>
    <row r="75" spans="1:9" ht="16.5" x14ac:dyDescent="0.3">
      <c r="A75" s="23"/>
      <c r="B75" s="25" t="s">
        <v>88</v>
      </c>
      <c r="C75" s="15" t="s">
        <v>84</v>
      </c>
      <c r="D75" s="15" t="s">
        <v>84</v>
      </c>
      <c r="E75" s="16" t="s">
        <v>84</v>
      </c>
      <c r="F75" s="16" t="s">
        <v>84</v>
      </c>
      <c r="G75" s="16" t="s">
        <v>84</v>
      </c>
      <c r="H75" s="16"/>
      <c r="I75" s="17">
        <f t="shared" si="4"/>
        <v>0</v>
      </c>
    </row>
    <row r="76" spans="1:9" ht="16.5" x14ac:dyDescent="0.3">
      <c r="A76" s="23"/>
      <c r="B76" s="25" t="s">
        <v>115</v>
      </c>
      <c r="C76" s="16"/>
      <c r="D76" s="16"/>
      <c r="E76" s="16" t="s">
        <v>84</v>
      </c>
      <c r="F76" s="16"/>
      <c r="G76" s="16"/>
      <c r="H76" s="16"/>
      <c r="I76" s="17">
        <f t="shared" si="4"/>
        <v>0</v>
      </c>
    </row>
    <row r="77" spans="1:9" ht="16.5" x14ac:dyDescent="0.3">
      <c r="A77" s="23"/>
      <c r="B77" s="25" t="s">
        <v>116</v>
      </c>
      <c r="C77" s="16"/>
      <c r="D77" s="16"/>
      <c r="E77" s="16" t="s">
        <v>84</v>
      </c>
      <c r="F77" s="16"/>
      <c r="G77" s="16"/>
      <c r="H77" s="16"/>
      <c r="I77" s="17">
        <f t="shared" si="4"/>
        <v>0</v>
      </c>
    </row>
    <row r="78" spans="1:9" ht="16.5" x14ac:dyDescent="0.3">
      <c r="A78" s="23"/>
      <c r="B78" s="25" t="s">
        <v>129</v>
      </c>
      <c r="C78" s="16"/>
      <c r="D78" s="16"/>
      <c r="E78" s="16"/>
      <c r="F78" s="16" t="s">
        <v>84</v>
      </c>
      <c r="G78" s="16" t="s">
        <v>84</v>
      </c>
      <c r="H78" s="16"/>
      <c r="I78" s="17">
        <f t="shared" si="4"/>
        <v>0</v>
      </c>
    </row>
    <row r="79" spans="1:9" ht="16.5" x14ac:dyDescent="0.3">
      <c r="A79" s="23"/>
      <c r="B79" s="25" t="s">
        <v>135</v>
      </c>
      <c r="C79" s="16"/>
      <c r="D79" s="16"/>
      <c r="E79" s="16"/>
      <c r="F79" s="16"/>
      <c r="G79" s="16" t="s">
        <v>84</v>
      </c>
      <c r="H79" s="16"/>
      <c r="I79" s="17">
        <f t="shared" si="4"/>
        <v>0</v>
      </c>
    </row>
    <row r="80" spans="1:9" ht="16.5" x14ac:dyDescent="0.3">
      <c r="A80" s="23"/>
      <c r="B80" s="25" t="s">
        <v>130</v>
      </c>
      <c r="C80" s="16"/>
      <c r="D80" s="16"/>
      <c r="E80" s="16"/>
      <c r="F80" s="16" t="s">
        <v>84</v>
      </c>
      <c r="G80" s="16"/>
      <c r="H80" s="16"/>
      <c r="I80" s="17">
        <f t="shared" si="4"/>
        <v>0</v>
      </c>
    </row>
    <row r="81" spans="1:9" ht="16.5" x14ac:dyDescent="0.3">
      <c r="A81" s="23"/>
      <c r="B81" s="25" t="s">
        <v>123</v>
      </c>
      <c r="C81" s="16"/>
      <c r="D81" s="16"/>
      <c r="E81" s="16"/>
      <c r="F81" s="16"/>
      <c r="G81" s="16"/>
      <c r="H81" s="16" t="s">
        <v>84</v>
      </c>
      <c r="I81" s="17">
        <f t="shared" si="4"/>
        <v>0</v>
      </c>
    </row>
    <row r="82" spans="1:9" ht="16.5" x14ac:dyDescent="0.3">
      <c r="A82" s="23"/>
      <c r="B82" s="25" t="s">
        <v>131</v>
      </c>
      <c r="C82" s="16"/>
      <c r="D82" s="16"/>
      <c r="E82" s="16"/>
      <c r="F82" s="16" t="s">
        <v>84</v>
      </c>
      <c r="G82" s="16"/>
      <c r="H82" s="60"/>
      <c r="I82" s="17">
        <f t="shared" si="4"/>
        <v>0</v>
      </c>
    </row>
    <row r="83" spans="1:9" ht="16.5" x14ac:dyDescent="0.3">
      <c r="A83" s="23"/>
      <c r="B83" s="25" t="s">
        <v>118</v>
      </c>
      <c r="C83" s="16"/>
      <c r="D83" s="16"/>
      <c r="E83" s="16" t="s">
        <v>84</v>
      </c>
      <c r="F83" s="16" t="s">
        <v>84</v>
      </c>
      <c r="G83" s="16" t="s">
        <v>84</v>
      </c>
      <c r="H83" s="60" t="s">
        <v>84</v>
      </c>
      <c r="I83" s="17">
        <f t="shared" si="4"/>
        <v>0</v>
      </c>
    </row>
    <row r="84" spans="1:9" ht="16.5" x14ac:dyDescent="0.3">
      <c r="A84" s="23"/>
      <c r="B84" s="25" t="s">
        <v>119</v>
      </c>
      <c r="C84" s="16"/>
      <c r="D84" s="16"/>
      <c r="E84" s="16" t="s">
        <v>84</v>
      </c>
      <c r="F84" s="16"/>
      <c r="G84" s="16"/>
      <c r="H84" s="60"/>
      <c r="I84" s="17">
        <f t="shared" si="4"/>
        <v>0</v>
      </c>
    </row>
    <row r="85" spans="1:9" ht="16.5" x14ac:dyDescent="0.3">
      <c r="A85" s="23"/>
      <c r="B85" s="25" t="s">
        <v>132</v>
      </c>
      <c r="C85" s="16"/>
      <c r="D85" s="16"/>
      <c r="E85" s="16"/>
      <c r="F85" s="16" t="s">
        <v>84</v>
      </c>
      <c r="G85" s="16"/>
      <c r="H85" s="60"/>
      <c r="I85" s="17">
        <f t="shared" si="4"/>
        <v>0</v>
      </c>
    </row>
    <row r="86" spans="1:9" ht="16.5" x14ac:dyDescent="0.3">
      <c r="A86" s="23"/>
      <c r="B86" s="25" t="s">
        <v>136</v>
      </c>
      <c r="C86" s="16"/>
      <c r="D86" s="16"/>
      <c r="E86" s="16"/>
      <c r="F86" s="16"/>
      <c r="G86" s="16" t="s">
        <v>84</v>
      </c>
      <c r="H86" s="60"/>
      <c r="I86" s="17">
        <f t="shared" si="4"/>
        <v>0</v>
      </c>
    </row>
    <row r="87" spans="1:9" ht="16.5" x14ac:dyDescent="0.3">
      <c r="A87" s="23"/>
      <c r="B87" s="25" t="s">
        <v>94</v>
      </c>
      <c r="C87" s="15"/>
      <c r="D87" s="15" t="s">
        <v>84</v>
      </c>
      <c r="E87" s="16"/>
      <c r="F87" s="16" t="s">
        <v>84</v>
      </c>
      <c r="G87" s="16" t="s">
        <v>84</v>
      </c>
      <c r="H87" s="16"/>
      <c r="I87" s="17">
        <f t="shared" si="4"/>
        <v>0</v>
      </c>
    </row>
  </sheetData>
  <sortState xmlns:xlrd2="http://schemas.microsoft.com/office/spreadsheetml/2017/richdata2" ref="A5:J87">
    <sortCondition descending="1" ref="I5:I87"/>
  </sortState>
  <phoneticPr fontId="1" type="noConversion"/>
  <pageMargins left="0" right="0" top="0.23622047244094491" bottom="0.23622047244094491" header="0.23622047244094491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85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8.85546875" customWidth="1"/>
    <col min="2" max="2" width="7.7109375" customWidth="1"/>
    <col min="3" max="4" width="8.28515625" customWidth="1"/>
    <col min="5" max="5" width="9.28515625" customWidth="1"/>
    <col min="6" max="6" width="8.28515625" customWidth="1"/>
    <col min="7" max="7" width="12.140625" customWidth="1"/>
    <col min="8" max="8" width="8.28515625" customWidth="1"/>
    <col min="9" max="9" width="12.140625" customWidth="1"/>
    <col min="10" max="10" width="8.28515625" customWidth="1"/>
  </cols>
  <sheetData>
    <row r="2" spans="1:10" ht="18.75" x14ac:dyDescent="0.3">
      <c r="A2" s="6"/>
      <c r="B2" s="7" t="s">
        <v>47</v>
      </c>
      <c r="C2" s="7"/>
      <c r="D2" s="7"/>
      <c r="E2" s="7"/>
      <c r="F2" s="7"/>
      <c r="G2" s="7"/>
      <c r="H2" s="1"/>
      <c r="I2" s="2"/>
      <c r="J2" s="38"/>
    </row>
    <row r="3" spans="1:10" ht="13.9" customHeight="1" thickBot="1" x14ac:dyDescent="0.3">
      <c r="A3" s="3"/>
      <c r="B3" s="1"/>
      <c r="C3" s="1"/>
      <c r="D3" s="1"/>
      <c r="E3" s="1"/>
      <c r="F3" s="1"/>
      <c r="G3" s="1"/>
      <c r="H3" s="1"/>
      <c r="I3" s="2"/>
      <c r="J3" s="38"/>
    </row>
    <row r="4" spans="1:10" ht="29.25" customHeight="1" thickBot="1" x14ac:dyDescent="0.25">
      <c r="A4" s="19" t="s">
        <v>7</v>
      </c>
      <c r="B4" s="20" t="s">
        <v>0</v>
      </c>
      <c r="C4" s="20" t="s">
        <v>13</v>
      </c>
      <c r="D4" s="20" t="s">
        <v>12</v>
      </c>
      <c r="E4" s="20" t="s">
        <v>11</v>
      </c>
      <c r="F4" s="20" t="s">
        <v>8</v>
      </c>
      <c r="G4" s="20" t="s">
        <v>10</v>
      </c>
      <c r="H4" s="20" t="s">
        <v>9</v>
      </c>
      <c r="I4" s="20" t="s">
        <v>25</v>
      </c>
      <c r="J4" s="9" t="s">
        <v>1</v>
      </c>
    </row>
    <row r="5" spans="1:10" ht="16.5" x14ac:dyDescent="0.2">
      <c r="A5" s="39">
        <v>1</v>
      </c>
      <c r="B5" s="26" t="s">
        <v>107</v>
      </c>
      <c r="C5" s="11"/>
      <c r="D5" s="11"/>
      <c r="E5" s="11"/>
      <c r="F5" s="11"/>
      <c r="G5" s="11"/>
      <c r="H5" s="11"/>
      <c r="I5" s="11">
        <v>850</v>
      </c>
      <c r="J5" s="52">
        <f t="shared" ref="J5:J12" si="0">SUM(C5:I5)</f>
        <v>850</v>
      </c>
    </row>
    <row r="6" spans="1:10" ht="16.5" x14ac:dyDescent="0.2">
      <c r="A6" s="39">
        <v>2</v>
      </c>
      <c r="B6" s="26" t="s">
        <v>72</v>
      </c>
      <c r="C6" s="11"/>
      <c r="D6" s="11"/>
      <c r="E6" s="11"/>
      <c r="F6" s="11"/>
      <c r="G6" s="11"/>
      <c r="H6" s="11"/>
      <c r="I6" s="11">
        <v>595</v>
      </c>
      <c r="J6" s="53">
        <f t="shared" si="0"/>
        <v>595</v>
      </c>
    </row>
    <row r="7" spans="1:10" ht="16.5" x14ac:dyDescent="0.2">
      <c r="A7" s="39">
        <v>3</v>
      </c>
      <c r="B7" s="26" t="s">
        <v>137</v>
      </c>
      <c r="C7" s="11"/>
      <c r="D7" s="11"/>
      <c r="E7" s="11"/>
      <c r="F7" s="11"/>
      <c r="G7" s="11"/>
      <c r="H7" s="11"/>
      <c r="I7" s="11">
        <v>340</v>
      </c>
      <c r="J7" s="53">
        <f t="shared" si="0"/>
        <v>340</v>
      </c>
    </row>
    <row r="8" spans="1:10" ht="16.5" x14ac:dyDescent="0.2">
      <c r="A8" s="39">
        <v>4</v>
      </c>
      <c r="B8" s="26" t="s">
        <v>139</v>
      </c>
      <c r="C8" s="11"/>
      <c r="D8" s="11"/>
      <c r="E8" s="11"/>
      <c r="F8" s="11"/>
      <c r="G8" s="11"/>
      <c r="H8" s="11"/>
      <c r="I8" s="11">
        <v>255</v>
      </c>
      <c r="J8" s="53">
        <f t="shared" si="0"/>
        <v>255</v>
      </c>
    </row>
    <row r="9" spans="1:10" ht="16.5" x14ac:dyDescent="0.25">
      <c r="A9" s="39"/>
      <c r="B9" s="26" t="s">
        <v>85</v>
      </c>
      <c r="C9" s="4"/>
      <c r="D9" s="4"/>
      <c r="E9" s="4"/>
      <c r="F9" s="11"/>
      <c r="G9" s="4"/>
      <c r="H9" s="11"/>
      <c r="I9" s="4" t="s">
        <v>84</v>
      </c>
      <c r="J9" s="53">
        <f t="shared" si="0"/>
        <v>0</v>
      </c>
    </row>
    <row r="10" spans="1:10" ht="16.5" customHeight="1" x14ac:dyDescent="0.2">
      <c r="A10" s="39"/>
      <c r="B10" s="26" t="s">
        <v>140</v>
      </c>
      <c r="C10" s="11"/>
      <c r="D10" s="11"/>
      <c r="E10" s="11"/>
      <c r="F10" s="11"/>
      <c r="G10" s="11"/>
      <c r="H10" s="11"/>
      <c r="I10" s="11" t="s">
        <v>84</v>
      </c>
      <c r="J10" s="53">
        <f t="shared" si="0"/>
        <v>0</v>
      </c>
    </row>
    <row r="11" spans="1:10" ht="16.5" x14ac:dyDescent="0.2">
      <c r="A11" s="39"/>
      <c r="B11" s="26" t="s">
        <v>141</v>
      </c>
      <c r="C11" s="11"/>
      <c r="D11" s="11"/>
      <c r="E11" s="11"/>
      <c r="F11" s="11"/>
      <c r="G11" s="11"/>
      <c r="H11" s="11"/>
      <c r="I11" s="11" t="s">
        <v>84</v>
      </c>
      <c r="J11" s="53">
        <f t="shared" si="0"/>
        <v>0</v>
      </c>
    </row>
    <row r="12" spans="1:10" ht="16.5" x14ac:dyDescent="0.2">
      <c r="A12" s="39"/>
      <c r="B12" s="26" t="s">
        <v>124</v>
      </c>
      <c r="C12" s="11"/>
      <c r="D12" s="11"/>
      <c r="E12" s="11"/>
      <c r="F12" s="11"/>
      <c r="G12" s="11"/>
      <c r="H12" s="11"/>
      <c r="I12" s="11" t="s">
        <v>84</v>
      </c>
      <c r="J12" s="53">
        <f t="shared" si="0"/>
        <v>0</v>
      </c>
    </row>
    <row r="13" spans="1:10" ht="16.5" x14ac:dyDescent="0.2">
      <c r="A13" s="39"/>
      <c r="B13" s="26"/>
      <c r="C13" s="11"/>
      <c r="D13" s="11"/>
      <c r="E13" s="11"/>
      <c r="F13" s="11"/>
      <c r="G13" s="11"/>
      <c r="H13" s="11"/>
      <c r="I13" s="11"/>
      <c r="J13" s="53"/>
    </row>
    <row r="14" spans="1:10" ht="16.5" x14ac:dyDescent="0.2">
      <c r="A14" s="39"/>
      <c r="B14" s="26"/>
      <c r="C14" s="11"/>
      <c r="D14" s="11"/>
      <c r="E14" s="11"/>
      <c r="F14" s="11"/>
      <c r="G14" s="11"/>
      <c r="H14" s="11"/>
      <c r="I14" s="11"/>
      <c r="J14" s="53"/>
    </row>
    <row r="15" spans="1:10" ht="16.5" x14ac:dyDescent="0.2">
      <c r="A15" s="39"/>
      <c r="B15" s="26"/>
      <c r="C15" s="11"/>
      <c r="D15" s="11"/>
      <c r="E15" s="11"/>
      <c r="F15" s="11"/>
      <c r="G15" s="11"/>
      <c r="H15" s="11"/>
      <c r="I15" s="11"/>
      <c r="J15" s="53"/>
    </row>
    <row r="16" spans="1:10" ht="16.5" x14ac:dyDescent="0.2">
      <c r="A16" s="39"/>
      <c r="B16" s="26"/>
      <c r="C16" s="11"/>
      <c r="D16" s="11"/>
      <c r="E16" s="11"/>
      <c r="F16" s="11"/>
      <c r="G16" s="11"/>
      <c r="H16" s="11"/>
      <c r="I16" s="11"/>
      <c r="J16" s="53"/>
    </row>
    <row r="17" spans="1:10" ht="16.5" x14ac:dyDescent="0.2">
      <c r="A17" s="39"/>
      <c r="B17" s="26"/>
      <c r="C17" s="11"/>
      <c r="D17" s="11"/>
      <c r="E17" s="11"/>
      <c r="F17" s="11"/>
      <c r="G17" s="11"/>
      <c r="H17" s="11"/>
      <c r="I17" s="11"/>
      <c r="J17" s="53"/>
    </row>
    <row r="18" spans="1:10" ht="16.5" x14ac:dyDescent="0.2">
      <c r="A18" s="39"/>
      <c r="B18" s="26"/>
      <c r="C18" s="11"/>
      <c r="D18" s="11"/>
      <c r="E18" s="11"/>
      <c r="F18" s="11"/>
      <c r="G18" s="11"/>
      <c r="H18" s="11"/>
      <c r="I18" s="11"/>
      <c r="J18" s="53"/>
    </row>
    <row r="19" spans="1:10" ht="16.5" x14ac:dyDescent="0.2">
      <c r="A19" s="39"/>
      <c r="B19" s="26"/>
      <c r="C19" s="11"/>
      <c r="D19" s="11"/>
      <c r="E19" s="11"/>
      <c r="F19" s="11"/>
      <c r="G19" s="11"/>
      <c r="H19" s="11"/>
      <c r="I19" s="11"/>
      <c r="J19" s="53"/>
    </row>
    <row r="20" spans="1:10" ht="16.5" x14ac:dyDescent="0.2">
      <c r="A20" s="39"/>
      <c r="B20" s="26"/>
      <c r="C20" s="11"/>
      <c r="D20" s="11"/>
      <c r="E20" s="11"/>
      <c r="F20" s="11"/>
      <c r="G20" s="11"/>
      <c r="H20" s="11"/>
      <c r="I20" s="11"/>
      <c r="J20" s="53"/>
    </row>
    <row r="21" spans="1:10" ht="16.5" x14ac:dyDescent="0.2">
      <c r="A21" s="39"/>
      <c r="B21" s="26"/>
      <c r="C21" s="11"/>
      <c r="D21" s="11"/>
      <c r="E21" s="11"/>
      <c r="F21" s="11"/>
      <c r="G21" s="11"/>
      <c r="H21" s="11"/>
      <c r="I21" s="11"/>
      <c r="J21" s="53"/>
    </row>
    <row r="22" spans="1:10" ht="16.5" x14ac:dyDescent="0.2">
      <c r="A22" s="39"/>
      <c r="B22" s="26"/>
      <c r="C22" s="11"/>
      <c r="D22" s="11"/>
      <c r="E22" s="11"/>
      <c r="F22" s="11"/>
      <c r="G22" s="11"/>
      <c r="H22" s="11"/>
      <c r="I22" s="11"/>
      <c r="J22" s="53"/>
    </row>
    <row r="23" spans="1:10" ht="16.5" x14ac:dyDescent="0.2">
      <c r="A23" s="39"/>
      <c r="B23" s="26"/>
      <c r="C23" s="11"/>
      <c r="D23" s="11"/>
      <c r="E23" s="11"/>
      <c r="F23" s="11"/>
      <c r="G23" s="11"/>
      <c r="H23" s="11"/>
      <c r="I23" s="11"/>
      <c r="J23" s="53"/>
    </row>
    <row r="24" spans="1:10" ht="16.5" x14ac:dyDescent="0.2">
      <c r="A24" s="39"/>
      <c r="B24" s="26"/>
      <c r="C24" s="11"/>
      <c r="D24" s="11"/>
      <c r="E24" s="11"/>
      <c r="F24" s="11"/>
      <c r="G24" s="11"/>
      <c r="H24" s="11"/>
      <c r="I24" s="11"/>
      <c r="J24" s="53"/>
    </row>
    <row r="25" spans="1:10" ht="16.5" x14ac:dyDescent="0.2">
      <c r="A25" s="39"/>
      <c r="B25" s="26"/>
      <c r="C25" s="11"/>
      <c r="D25" s="11"/>
      <c r="E25" s="11"/>
      <c r="F25" s="11"/>
      <c r="G25" s="11"/>
      <c r="H25" s="11"/>
      <c r="I25" s="11"/>
      <c r="J25" s="53"/>
    </row>
    <row r="26" spans="1:10" ht="16.5" x14ac:dyDescent="0.2">
      <c r="A26" s="39"/>
      <c r="B26" s="26"/>
      <c r="C26" s="11"/>
      <c r="D26" s="11"/>
      <c r="E26" s="11"/>
      <c r="F26" s="11"/>
      <c r="G26" s="11"/>
      <c r="H26" s="11"/>
      <c r="I26" s="11"/>
      <c r="J26" s="53"/>
    </row>
    <row r="27" spans="1:10" ht="16.5" x14ac:dyDescent="0.2">
      <c r="A27" s="39"/>
      <c r="B27" s="26"/>
      <c r="C27" s="11"/>
      <c r="D27" s="11"/>
      <c r="E27" s="11"/>
      <c r="F27" s="11"/>
      <c r="G27" s="11"/>
      <c r="H27" s="11"/>
      <c r="I27" s="11"/>
      <c r="J27" s="53"/>
    </row>
    <row r="28" spans="1:10" ht="16.5" x14ac:dyDescent="0.2">
      <c r="A28" s="39"/>
      <c r="B28" s="26"/>
      <c r="C28" s="11"/>
      <c r="D28" s="11"/>
      <c r="E28" s="11"/>
      <c r="F28" s="11"/>
      <c r="G28" s="11"/>
      <c r="H28" s="11"/>
      <c r="I28" s="11"/>
      <c r="J28" s="53"/>
    </row>
    <row r="29" spans="1:10" ht="16.5" x14ac:dyDescent="0.2">
      <c r="A29" s="39"/>
      <c r="B29" s="26"/>
      <c r="C29" s="11"/>
      <c r="D29" s="11"/>
      <c r="E29" s="11"/>
      <c r="F29" s="11"/>
      <c r="G29" s="11"/>
      <c r="H29" s="11"/>
      <c r="I29" s="11"/>
      <c r="J29" s="53"/>
    </row>
    <row r="30" spans="1:10" ht="16.5" x14ac:dyDescent="0.2">
      <c r="A30" s="39"/>
      <c r="B30" s="26"/>
      <c r="C30" s="11"/>
      <c r="D30" s="11"/>
      <c r="E30" s="11"/>
      <c r="F30" s="11"/>
      <c r="G30" s="11"/>
      <c r="H30" s="11"/>
      <c r="I30" s="11"/>
      <c r="J30" s="53"/>
    </row>
    <row r="31" spans="1:10" ht="16.5" x14ac:dyDescent="0.2">
      <c r="A31" s="39"/>
      <c r="B31" s="26"/>
      <c r="C31" s="11"/>
      <c r="D31" s="11"/>
      <c r="E31" s="11"/>
      <c r="F31" s="11"/>
      <c r="G31" s="11"/>
      <c r="H31" s="11"/>
      <c r="I31" s="11"/>
      <c r="J31" s="53"/>
    </row>
    <row r="32" spans="1:10" ht="16.5" x14ac:dyDescent="0.2">
      <c r="A32" s="39"/>
      <c r="B32" s="26"/>
      <c r="C32" s="11"/>
      <c r="D32" s="11"/>
      <c r="E32" s="11"/>
      <c r="F32" s="11"/>
      <c r="G32" s="11"/>
      <c r="H32" s="11"/>
      <c r="I32" s="11"/>
      <c r="J32" s="53"/>
    </row>
    <row r="33" spans="1:10" ht="16.5" x14ac:dyDescent="0.2">
      <c r="A33" s="39"/>
      <c r="B33" s="26"/>
      <c r="C33" s="11"/>
      <c r="D33" s="11"/>
      <c r="E33" s="11"/>
      <c r="F33" s="11"/>
      <c r="G33" s="11"/>
      <c r="H33" s="11"/>
      <c r="I33" s="11"/>
      <c r="J33" s="53"/>
    </row>
    <row r="34" spans="1:10" ht="16.5" x14ac:dyDescent="0.2">
      <c r="A34" s="39"/>
      <c r="B34" s="26"/>
      <c r="C34" s="11"/>
      <c r="D34" s="11"/>
      <c r="E34" s="11"/>
      <c r="F34" s="11"/>
      <c r="G34" s="11"/>
      <c r="H34" s="11"/>
      <c r="I34" s="11"/>
      <c r="J34" s="53"/>
    </row>
    <row r="35" spans="1:10" ht="16.5" x14ac:dyDescent="0.2">
      <c r="A35" s="39"/>
      <c r="B35" s="26"/>
      <c r="C35" s="11"/>
      <c r="D35" s="11"/>
      <c r="E35" s="11"/>
      <c r="F35" s="11"/>
      <c r="G35" s="11"/>
      <c r="H35" s="11"/>
      <c r="I35" s="11"/>
      <c r="J35" s="53"/>
    </row>
    <row r="36" spans="1:10" ht="16.5" x14ac:dyDescent="0.2">
      <c r="A36" s="39"/>
      <c r="B36" s="26"/>
      <c r="C36" s="11"/>
      <c r="D36" s="11"/>
      <c r="E36" s="11"/>
      <c r="F36" s="11"/>
      <c r="G36" s="11"/>
      <c r="H36" s="11"/>
      <c r="I36" s="11"/>
      <c r="J36" s="53"/>
    </row>
    <row r="37" spans="1:10" ht="16.5" x14ac:dyDescent="0.2">
      <c r="A37" s="39"/>
      <c r="B37" s="26"/>
      <c r="C37" s="11"/>
      <c r="D37" s="11"/>
      <c r="E37" s="11"/>
      <c r="F37" s="11"/>
      <c r="G37" s="11"/>
      <c r="H37" s="11"/>
      <c r="I37" s="11"/>
      <c r="J37" s="53"/>
    </row>
    <row r="38" spans="1:10" ht="16.5" x14ac:dyDescent="0.2">
      <c r="A38" s="39"/>
      <c r="B38" s="26"/>
      <c r="C38" s="11"/>
      <c r="D38" s="11"/>
      <c r="E38" s="11"/>
      <c r="F38" s="11"/>
      <c r="G38" s="11"/>
      <c r="H38" s="11"/>
      <c r="I38" s="11"/>
      <c r="J38" s="53"/>
    </row>
    <row r="39" spans="1:10" ht="16.5" x14ac:dyDescent="0.2">
      <c r="A39" s="39"/>
      <c r="B39" s="26"/>
      <c r="C39" s="11"/>
      <c r="D39" s="11"/>
      <c r="E39" s="11"/>
      <c r="F39" s="11"/>
      <c r="G39" s="11"/>
      <c r="H39" s="11"/>
      <c r="I39" s="11"/>
      <c r="J39" s="53"/>
    </row>
    <row r="40" spans="1:10" ht="16.5" x14ac:dyDescent="0.2">
      <c r="A40" s="39"/>
      <c r="B40" s="26"/>
      <c r="C40" s="35"/>
      <c r="D40" s="35"/>
      <c r="E40" s="35"/>
      <c r="F40" s="35"/>
      <c r="G40" s="35"/>
      <c r="H40" s="11"/>
      <c r="I40" s="35"/>
      <c r="J40" s="53"/>
    </row>
    <row r="41" spans="1:10" ht="16.5" x14ac:dyDescent="0.2">
      <c r="A41" s="39"/>
      <c r="B41" s="26"/>
      <c r="C41" s="11"/>
      <c r="D41" s="11"/>
      <c r="E41" s="11"/>
      <c r="F41" s="11"/>
      <c r="G41" s="11"/>
      <c r="H41" s="11"/>
      <c r="I41" s="11"/>
      <c r="J41" s="53"/>
    </row>
    <row r="42" spans="1:10" ht="16.5" x14ac:dyDescent="0.2">
      <c r="A42" s="39"/>
      <c r="B42" s="26"/>
      <c r="C42" s="11"/>
      <c r="D42" s="11"/>
      <c r="E42" s="11"/>
      <c r="F42" s="11"/>
      <c r="G42" s="11"/>
      <c r="H42" s="11"/>
      <c r="I42" s="11"/>
      <c r="J42" s="53"/>
    </row>
    <row r="43" spans="1:10" ht="16.5" x14ac:dyDescent="0.2">
      <c r="A43" s="39"/>
      <c r="B43" s="26"/>
      <c r="C43" s="11"/>
      <c r="D43" s="11"/>
      <c r="E43" s="11"/>
      <c r="F43" s="11"/>
      <c r="G43" s="11"/>
      <c r="H43" s="11"/>
      <c r="I43" s="11"/>
      <c r="J43" s="53"/>
    </row>
    <row r="44" spans="1:10" ht="16.5" x14ac:dyDescent="0.2">
      <c r="A44" s="39"/>
      <c r="B44" s="26"/>
      <c r="C44" s="11"/>
      <c r="D44" s="11"/>
      <c r="E44" s="11"/>
      <c r="F44" s="11"/>
      <c r="G44" s="11"/>
      <c r="H44" s="11"/>
      <c r="I44" s="11"/>
      <c r="J44" s="53"/>
    </row>
    <row r="45" spans="1:10" ht="16.5" x14ac:dyDescent="0.2">
      <c r="A45" s="39"/>
      <c r="B45" s="26"/>
      <c r="C45" s="11"/>
      <c r="D45" s="11"/>
      <c r="E45" s="11"/>
      <c r="F45" s="11"/>
      <c r="G45" s="11"/>
      <c r="H45" s="11"/>
      <c r="I45" s="11"/>
      <c r="J45" s="53"/>
    </row>
    <row r="46" spans="1:10" ht="16.5" x14ac:dyDescent="0.2">
      <c r="A46" s="39"/>
      <c r="B46" s="26"/>
      <c r="C46" s="11"/>
      <c r="D46" s="11"/>
      <c r="E46" s="11"/>
      <c r="F46" s="11"/>
      <c r="G46" s="11"/>
      <c r="H46" s="11"/>
      <c r="I46" s="11"/>
      <c r="J46" s="53"/>
    </row>
    <row r="47" spans="1:10" ht="16.5" x14ac:dyDescent="0.2">
      <c r="A47" s="39"/>
      <c r="B47" s="26"/>
      <c r="C47" s="11"/>
      <c r="D47" s="11"/>
      <c r="E47" s="11"/>
      <c r="F47" s="11"/>
      <c r="G47" s="11"/>
      <c r="H47" s="11"/>
      <c r="I47" s="11"/>
      <c r="J47" s="53"/>
    </row>
    <row r="48" spans="1:10" ht="16.5" x14ac:dyDescent="0.2">
      <c r="A48" s="39"/>
      <c r="B48" s="26"/>
      <c r="C48" s="11"/>
      <c r="D48" s="11"/>
      <c r="E48" s="11"/>
      <c r="F48" s="11"/>
      <c r="G48" s="11"/>
      <c r="H48" s="11"/>
      <c r="I48" s="11"/>
      <c r="J48" s="53"/>
    </row>
    <row r="49" spans="1:10" ht="16.5" x14ac:dyDescent="0.2">
      <c r="A49" s="39"/>
      <c r="B49" s="26"/>
      <c r="C49" s="11"/>
      <c r="D49" s="11"/>
      <c r="E49" s="11"/>
      <c r="F49" s="11"/>
      <c r="G49" s="11"/>
      <c r="H49" s="11"/>
      <c r="I49" s="11"/>
      <c r="J49" s="53"/>
    </row>
    <row r="50" spans="1:10" ht="16.5" x14ac:dyDescent="0.2">
      <c r="A50" s="39"/>
      <c r="B50" s="26"/>
      <c r="C50" s="11"/>
      <c r="D50" s="11"/>
      <c r="E50" s="11"/>
      <c r="F50" s="11"/>
      <c r="G50" s="11"/>
      <c r="H50" s="11"/>
      <c r="I50" s="11"/>
      <c r="J50" s="53"/>
    </row>
    <row r="51" spans="1:10" ht="16.5" x14ac:dyDescent="0.2">
      <c r="A51" s="39"/>
      <c r="B51" s="26"/>
      <c r="C51" s="11"/>
      <c r="D51" s="11"/>
      <c r="E51" s="11"/>
      <c r="F51" s="11"/>
      <c r="G51" s="11"/>
      <c r="H51" s="11"/>
      <c r="I51" s="11"/>
      <c r="J51" s="53"/>
    </row>
    <row r="52" spans="1:10" ht="16.5" x14ac:dyDescent="0.2">
      <c r="A52" s="39"/>
      <c r="B52" s="26"/>
      <c r="C52" s="11"/>
      <c r="D52" s="11"/>
      <c r="E52" s="11"/>
      <c r="F52" s="11"/>
      <c r="G52" s="11"/>
      <c r="H52" s="11"/>
      <c r="I52" s="11"/>
      <c r="J52" s="53"/>
    </row>
    <row r="53" spans="1:10" ht="16.5" x14ac:dyDescent="0.2">
      <c r="A53" s="39"/>
      <c r="B53" s="26"/>
      <c r="C53" s="11"/>
      <c r="D53" s="11"/>
      <c r="E53" s="11"/>
      <c r="F53" s="11"/>
      <c r="G53" s="11"/>
      <c r="H53" s="11"/>
      <c r="I53" s="11"/>
      <c r="J53" s="53"/>
    </row>
    <row r="54" spans="1:10" ht="16.5" x14ac:dyDescent="0.2">
      <c r="A54" s="39"/>
      <c r="B54" s="26"/>
      <c r="C54" s="11"/>
      <c r="D54" s="11"/>
      <c r="E54" s="11"/>
      <c r="F54" s="11"/>
      <c r="G54" s="11"/>
      <c r="H54" s="11"/>
      <c r="I54" s="11"/>
      <c r="J54" s="53"/>
    </row>
    <row r="55" spans="1:10" ht="16.5" x14ac:dyDescent="0.2">
      <c r="A55" s="39"/>
      <c r="B55" s="26"/>
      <c r="C55" s="11"/>
      <c r="D55" s="11"/>
      <c r="E55" s="11"/>
      <c r="F55" s="11"/>
      <c r="G55" s="11"/>
      <c r="H55" s="11"/>
      <c r="I55" s="11"/>
      <c r="J55" s="53"/>
    </row>
    <row r="56" spans="1:10" ht="13.5" x14ac:dyDescent="0.25">
      <c r="J56" s="5"/>
    </row>
    <row r="57" spans="1:10" ht="13.5" x14ac:dyDescent="0.25">
      <c r="J57" s="5"/>
    </row>
    <row r="58" spans="1:10" ht="13.5" x14ac:dyDescent="0.25">
      <c r="J58" s="5"/>
    </row>
    <row r="59" spans="1:10" ht="13.5" x14ac:dyDescent="0.25">
      <c r="J59" s="5"/>
    </row>
    <row r="60" spans="1:10" ht="13.5" x14ac:dyDescent="0.25">
      <c r="J60" s="5"/>
    </row>
    <row r="61" spans="1:10" ht="13.5" x14ac:dyDescent="0.25">
      <c r="J61" s="5"/>
    </row>
    <row r="62" spans="1:10" ht="13.5" x14ac:dyDescent="0.25">
      <c r="J62" s="5"/>
    </row>
    <row r="63" spans="1:10" ht="13.5" x14ac:dyDescent="0.25">
      <c r="J63" s="5"/>
    </row>
    <row r="64" spans="1:10" ht="13.5" x14ac:dyDescent="0.25">
      <c r="J64" s="5"/>
    </row>
    <row r="65" spans="10:10" ht="13.5" x14ac:dyDescent="0.25">
      <c r="J65" s="5"/>
    </row>
    <row r="66" spans="10:10" ht="13.5" x14ac:dyDescent="0.25">
      <c r="J66" s="5"/>
    </row>
    <row r="67" spans="10:10" ht="13.5" x14ac:dyDescent="0.25">
      <c r="J67" s="5"/>
    </row>
    <row r="68" spans="10:10" ht="13.5" x14ac:dyDescent="0.25">
      <c r="J68" s="5"/>
    </row>
    <row r="69" spans="10:10" ht="13.5" x14ac:dyDescent="0.25">
      <c r="J69" s="5"/>
    </row>
    <row r="70" spans="10:10" ht="13.5" x14ac:dyDescent="0.25">
      <c r="J70" s="5"/>
    </row>
    <row r="71" spans="10:10" ht="13.5" x14ac:dyDescent="0.25">
      <c r="J71" s="5"/>
    </row>
    <row r="72" spans="10:10" ht="13.5" x14ac:dyDescent="0.25">
      <c r="J72" s="5"/>
    </row>
    <row r="73" spans="10:10" ht="13.5" x14ac:dyDescent="0.25">
      <c r="J73" s="5"/>
    </row>
    <row r="74" spans="10:10" ht="13.5" x14ac:dyDescent="0.25">
      <c r="J74" s="5"/>
    </row>
    <row r="75" spans="10:10" ht="13.5" x14ac:dyDescent="0.25">
      <c r="J75" s="5"/>
    </row>
    <row r="76" spans="10:10" ht="13.5" x14ac:dyDescent="0.25">
      <c r="J76" s="5"/>
    </row>
    <row r="77" spans="10:10" ht="13.5" x14ac:dyDescent="0.25">
      <c r="J77" s="5"/>
    </row>
    <row r="78" spans="10:10" ht="13.5" x14ac:dyDescent="0.25">
      <c r="J78" s="5"/>
    </row>
    <row r="79" spans="10:10" ht="13.5" x14ac:dyDescent="0.25">
      <c r="J79" s="5"/>
    </row>
    <row r="80" spans="10:10" ht="13.5" x14ac:dyDescent="0.25">
      <c r="J80" s="5"/>
    </row>
    <row r="81" spans="10:10" ht="13.5" x14ac:dyDescent="0.25">
      <c r="J81" s="5"/>
    </row>
    <row r="82" spans="10:10" ht="13.5" x14ac:dyDescent="0.25">
      <c r="J82" s="5"/>
    </row>
    <row r="83" spans="10:10" ht="13.5" x14ac:dyDescent="0.25">
      <c r="J83" s="5"/>
    </row>
    <row r="84" spans="10:10" ht="13.5" x14ac:dyDescent="0.25">
      <c r="J84" s="5"/>
    </row>
    <row r="85" spans="10:10" ht="13.5" x14ac:dyDescent="0.25">
      <c r="J85" s="5"/>
    </row>
  </sheetData>
  <sortState xmlns:xlrd2="http://schemas.microsoft.com/office/spreadsheetml/2017/richdata2" ref="A6:J55">
    <sortCondition descending="1" ref="J6:J55"/>
  </sortState>
  <pageMargins left="0" right="0" top="0.23622047244094491" bottom="0.23622047244094491" header="0.23622047244094491" footer="0.2362204724409449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E26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8.85546875" customWidth="1"/>
    <col min="2" max="2" width="6.42578125" customWidth="1"/>
    <col min="3" max="7" width="8.28515625" customWidth="1"/>
    <col min="8" max="8" width="8" customWidth="1"/>
  </cols>
  <sheetData>
    <row r="1" spans="1:239" ht="13.5" x14ac:dyDescent="0.25">
      <c r="A1" s="5"/>
      <c r="B1" s="5"/>
      <c r="C1" s="5"/>
      <c r="D1" s="5"/>
      <c r="E1" s="5"/>
      <c r="F1" s="5"/>
      <c r="G1" s="5"/>
      <c r="H1" s="5"/>
    </row>
    <row r="2" spans="1:239" ht="18.75" x14ac:dyDescent="0.3">
      <c r="A2" s="6"/>
      <c r="B2" s="7" t="s">
        <v>48</v>
      </c>
      <c r="C2" s="8"/>
      <c r="D2" s="8"/>
      <c r="E2" s="8"/>
      <c r="F2" s="8"/>
      <c r="G2" s="8"/>
      <c r="H2" s="6"/>
    </row>
    <row r="3" spans="1:239" ht="13.9" customHeight="1" thickBot="1" x14ac:dyDescent="0.35">
      <c r="A3" s="6"/>
      <c r="B3" s="7"/>
      <c r="C3" s="8"/>
      <c r="D3" s="8"/>
      <c r="E3" s="8"/>
      <c r="F3" s="8"/>
      <c r="G3" s="8"/>
      <c r="H3" s="6"/>
    </row>
    <row r="4" spans="1:239" ht="29.25" customHeight="1" thickBot="1" x14ac:dyDescent="0.25">
      <c r="A4" s="19" t="s">
        <v>7</v>
      </c>
      <c r="B4" s="20" t="s">
        <v>0</v>
      </c>
      <c r="C4" s="20" t="s">
        <v>2</v>
      </c>
      <c r="D4" s="20" t="s">
        <v>15</v>
      </c>
      <c r="E4" s="20" t="s">
        <v>3</v>
      </c>
      <c r="F4" s="20" t="s">
        <v>6</v>
      </c>
      <c r="G4" s="20" t="s">
        <v>4</v>
      </c>
      <c r="H4" s="9" t="s">
        <v>1</v>
      </c>
    </row>
    <row r="5" spans="1:239" ht="16.5" x14ac:dyDescent="0.3">
      <c r="A5" s="21"/>
      <c r="B5" s="22"/>
      <c r="C5" s="10"/>
      <c r="D5" s="18"/>
      <c r="E5" s="13"/>
      <c r="F5" s="13"/>
      <c r="G5" s="13"/>
      <c r="H5" s="14"/>
      <c r="IE5">
        <f>SUM(IE1:IU4)</f>
        <v>0</v>
      </c>
    </row>
    <row r="6" spans="1:239" ht="16.5" x14ac:dyDescent="0.3">
      <c r="A6" s="23"/>
      <c r="B6" s="25"/>
      <c r="C6" s="15"/>
      <c r="D6" s="15"/>
      <c r="E6" s="16"/>
      <c r="F6" s="16"/>
      <c r="G6" s="16"/>
      <c r="H6" s="17"/>
      <c r="IE6">
        <f>SUM(IE1:IU5)</f>
        <v>0</v>
      </c>
    </row>
    <row r="7" spans="1:239" ht="16.5" x14ac:dyDescent="0.3">
      <c r="A7" s="23"/>
      <c r="B7" s="24"/>
      <c r="C7" s="11"/>
      <c r="D7" s="15"/>
      <c r="E7" s="16"/>
      <c r="F7" s="16"/>
      <c r="G7" s="16"/>
      <c r="H7" s="17"/>
      <c r="IE7">
        <f>SUM(IE1:IU6)</f>
        <v>0</v>
      </c>
    </row>
    <row r="8" spans="1:239" ht="16.5" x14ac:dyDescent="0.3">
      <c r="A8" s="21"/>
      <c r="B8" s="24"/>
      <c r="C8" s="11"/>
      <c r="D8" s="15"/>
      <c r="E8" s="16"/>
      <c r="F8" s="16"/>
      <c r="G8" s="16"/>
      <c r="H8" s="17"/>
      <c r="IE8">
        <f>SUM(IE6:IU7)</f>
        <v>0</v>
      </c>
    </row>
    <row r="9" spans="1:239" ht="16.5" x14ac:dyDescent="0.3">
      <c r="A9" s="23"/>
      <c r="B9" s="24"/>
      <c r="C9" s="11"/>
      <c r="D9" s="15"/>
      <c r="E9" s="16"/>
      <c r="F9" s="16"/>
      <c r="G9" s="16"/>
      <c r="H9" s="17"/>
      <c r="IE9">
        <f>SUM(IE4:IU8)</f>
        <v>0</v>
      </c>
    </row>
    <row r="10" spans="1:239" ht="16.5" x14ac:dyDescent="0.3">
      <c r="A10" s="23"/>
      <c r="B10" s="24"/>
      <c r="C10" s="11"/>
      <c r="D10" s="15"/>
      <c r="E10" s="16"/>
      <c r="F10" s="16"/>
      <c r="G10" s="16"/>
      <c r="H10" s="17"/>
      <c r="IE10">
        <f>SUM(IE2:IU9)</f>
        <v>0</v>
      </c>
    </row>
    <row r="11" spans="1:239" ht="16.5" x14ac:dyDescent="0.3">
      <c r="A11" s="21"/>
      <c r="B11" s="24"/>
      <c r="C11" s="11"/>
      <c r="D11" s="15"/>
      <c r="E11" s="16"/>
      <c r="F11" s="16"/>
      <c r="G11" s="16"/>
      <c r="H11" s="17"/>
      <c r="IE11">
        <f>SUM(IE6:IU10)</f>
        <v>0</v>
      </c>
    </row>
    <row r="12" spans="1:239" ht="16.5" x14ac:dyDescent="0.3">
      <c r="A12" s="23"/>
      <c r="B12" s="24"/>
      <c r="C12" s="11"/>
      <c r="D12" s="15"/>
      <c r="E12" s="16"/>
      <c r="F12" s="16"/>
      <c r="G12" s="16"/>
      <c r="H12" s="17"/>
      <c r="IE12">
        <f>SUM(IE3:IU11)</f>
        <v>0</v>
      </c>
    </row>
    <row r="13" spans="1:239" ht="16.5" x14ac:dyDescent="0.3">
      <c r="A13" s="23"/>
      <c r="B13" s="27"/>
      <c r="C13" s="11"/>
      <c r="D13" s="15"/>
      <c r="E13" s="16"/>
      <c r="F13" s="16"/>
      <c r="G13" s="16"/>
      <c r="H13" s="17"/>
      <c r="IE13">
        <f>SUM(IE9:IU12)</f>
        <v>0</v>
      </c>
    </row>
    <row r="14" spans="1:239" ht="16.5" x14ac:dyDescent="0.3">
      <c r="A14" s="21"/>
      <c r="B14" s="25"/>
      <c r="C14" s="15"/>
      <c r="D14" s="15"/>
      <c r="E14" s="16"/>
      <c r="F14" s="16"/>
      <c r="G14" s="16"/>
      <c r="H14" s="17"/>
      <c r="IE14">
        <f>SUM(IE1:IU13)</f>
        <v>0</v>
      </c>
    </row>
    <row r="15" spans="1:239" ht="16.5" x14ac:dyDescent="0.3">
      <c r="A15" s="23"/>
      <c r="B15" s="24"/>
      <c r="C15" s="11"/>
      <c r="D15" s="15"/>
      <c r="E15" s="16"/>
      <c r="F15" s="16"/>
      <c r="G15" s="16"/>
      <c r="H15" s="17"/>
      <c r="IE15">
        <f>SUM(IE7:IU14)</f>
        <v>0</v>
      </c>
    </row>
    <row r="16" spans="1:239" ht="16.5" x14ac:dyDescent="0.3">
      <c r="A16" s="23"/>
      <c r="B16" s="28"/>
      <c r="C16" s="12"/>
      <c r="D16" s="15"/>
      <c r="E16" s="16"/>
      <c r="F16" s="16"/>
      <c r="G16" s="16"/>
      <c r="H16" s="17"/>
      <c r="IE16">
        <f>SUM(IE11:IU15)</f>
        <v>0</v>
      </c>
    </row>
    <row r="17" spans="1:239" ht="16.5" x14ac:dyDescent="0.3">
      <c r="A17" s="21"/>
      <c r="B17" s="28"/>
      <c r="C17" s="12"/>
      <c r="D17" s="15"/>
      <c r="E17" s="16"/>
      <c r="F17" s="16"/>
      <c r="G17" s="16"/>
      <c r="H17" s="17"/>
      <c r="IE17">
        <f>SUM(IE11:IU16)</f>
        <v>0</v>
      </c>
    </row>
    <row r="18" spans="1:239" ht="16.5" x14ac:dyDescent="0.3">
      <c r="A18" s="23"/>
      <c r="B18" s="26"/>
      <c r="C18" s="11"/>
      <c r="D18" s="15"/>
      <c r="E18" s="16"/>
      <c r="F18" s="16"/>
      <c r="G18" s="16"/>
      <c r="H18" s="17"/>
      <c r="IE18">
        <f>SUM(IE4:IU17)</f>
        <v>0</v>
      </c>
    </row>
    <row r="19" spans="1:239" ht="16.5" x14ac:dyDescent="0.3">
      <c r="A19" s="23"/>
      <c r="B19" s="26"/>
      <c r="C19" s="11"/>
      <c r="D19" s="15"/>
      <c r="E19" s="16"/>
      <c r="F19" s="16"/>
      <c r="G19" s="16"/>
      <c r="H19" s="17"/>
      <c r="IE19">
        <f>SUM(IE5:IU18)</f>
        <v>0</v>
      </c>
    </row>
    <row r="20" spans="1:239" ht="16.5" x14ac:dyDescent="0.3">
      <c r="A20" s="21"/>
      <c r="B20" s="26"/>
      <c r="C20" s="11"/>
      <c r="D20" s="15"/>
      <c r="E20" s="16"/>
      <c r="F20" s="16"/>
      <c r="G20" s="16"/>
      <c r="H20" s="17"/>
      <c r="IE20">
        <f>SUM(IE11:IU19)</f>
        <v>0</v>
      </c>
    </row>
    <row r="21" spans="1:239" ht="16.5" x14ac:dyDescent="0.3">
      <c r="A21" s="23"/>
      <c r="B21" s="24"/>
      <c r="C21" s="11"/>
      <c r="D21" s="15"/>
      <c r="E21" s="16"/>
      <c r="F21" s="16"/>
      <c r="G21" s="16"/>
      <c r="H21" s="17"/>
      <c r="IE21">
        <f>SUM(IE13:IU20)</f>
        <v>0</v>
      </c>
    </row>
    <row r="22" spans="1:239" ht="16.5" x14ac:dyDescent="0.3">
      <c r="A22" s="23"/>
      <c r="B22" s="25"/>
      <c r="C22" s="15"/>
      <c r="D22" s="15"/>
      <c r="E22" s="16"/>
      <c r="F22" s="16"/>
      <c r="G22" s="16"/>
      <c r="H22" s="17"/>
    </row>
    <row r="23" spans="1:239" ht="16.5" x14ac:dyDescent="0.3">
      <c r="A23" s="21"/>
      <c r="B23" s="26"/>
      <c r="C23" s="11"/>
      <c r="D23" s="15"/>
      <c r="E23" s="16"/>
      <c r="F23" s="16"/>
      <c r="G23" s="16"/>
      <c r="H23" s="17"/>
      <c r="IE23">
        <f>SUM(IE6:IU22)</f>
        <v>0</v>
      </c>
    </row>
    <row r="24" spans="1:239" ht="16.5" x14ac:dyDescent="0.3">
      <c r="A24" s="23"/>
      <c r="B24" s="24"/>
      <c r="C24" s="11"/>
      <c r="D24" s="15"/>
      <c r="E24" s="16"/>
      <c r="F24" s="16"/>
      <c r="G24" s="16"/>
      <c r="H24" s="17"/>
      <c r="IE24">
        <f>SUM(IE17:IU23)</f>
        <v>0</v>
      </c>
    </row>
    <row r="25" spans="1:239" ht="16.5" x14ac:dyDescent="0.3">
      <c r="A25" s="23"/>
      <c r="B25" s="26"/>
      <c r="C25" s="11"/>
      <c r="D25" s="15"/>
      <c r="E25" s="16"/>
      <c r="F25" s="16"/>
      <c r="G25" s="16"/>
      <c r="H25" s="17"/>
      <c r="IE25">
        <f>SUM(IE16:IU24)</f>
        <v>0</v>
      </c>
    </row>
    <row r="26" spans="1:239" ht="16.5" x14ac:dyDescent="0.3">
      <c r="A26" s="23"/>
      <c r="B26" s="28"/>
      <c r="C26" s="12"/>
      <c r="D26" s="15"/>
      <c r="E26" s="16"/>
      <c r="F26" s="16"/>
      <c r="G26" s="16"/>
      <c r="H26" s="17"/>
      <c r="IE26">
        <f>SUM(IE8:IU25)</f>
        <v>0</v>
      </c>
    </row>
  </sheetData>
  <sortState xmlns:xlrd2="http://schemas.microsoft.com/office/spreadsheetml/2017/richdata2" ref="A5:IE26">
    <sortCondition descending="1" ref="H5:H26"/>
  </sortState>
  <pageMargins left="0" right="0" top="0.23622047244094491" bottom="0.23622047244094491" header="0.23622047244094491" footer="0.2362204724409449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3"/>
  <sheetViews>
    <sheetView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9.140625" customWidth="1"/>
    <col min="2" max="2" width="6.42578125" customWidth="1"/>
    <col min="3" max="4" width="8.28515625" customWidth="1"/>
    <col min="5" max="5" width="8" customWidth="1"/>
  </cols>
  <sheetData>
    <row r="1" spans="1:5" ht="13.5" x14ac:dyDescent="0.25">
      <c r="A1" s="5"/>
      <c r="B1" s="5"/>
      <c r="C1" s="5"/>
      <c r="D1" s="5"/>
      <c r="E1" s="5"/>
    </row>
    <row r="2" spans="1:5" ht="18.75" x14ac:dyDescent="0.3">
      <c r="A2" s="6"/>
      <c r="B2" s="7" t="s">
        <v>49</v>
      </c>
      <c r="C2" s="8"/>
      <c r="D2" s="8"/>
      <c r="E2" s="6"/>
    </row>
    <row r="3" spans="1:5" ht="13.9" customHeight="1" thickBot="1" x14ac:dyDescent="0.35">
      <c r="A3" s="6"/>
      <c r="B3" s="7"/>
      <c r="C3" s="8"/>
      <c r="D3" s="8"/>
      <c r="E3" s="6"/>
    </row>
    <row r="4" spans="1:5" ht="29.25" customHeight="1" thickBot="1" x14ac:dyDescent="0.25">
      <c r="A4" s="19" t="s">
        <v>7</v>
      </c>
      <c r="B4" s="20" t="s">
        <v>0</v>
      </c>
      <c r="C4" s="20" t="s">
        <v>15</v>
      </c>
      <c r="D4" s="20" t="s">
        <v>6</v>
      </c>
      <c r="E4" s="9" t="s">
        <v>1</v>
      </c>
    </row>
    <row r="5" spans="1:5" ht="16.5" x14ac:dyDescent="0.3">
      <c r="A5" s="21"/>
      <c r="B5" s="51"/>
      <c r="C5" s="10"/>
      <c r="D5" s="18"/>
      <c r="E5" s="14"/>
    </row>
    <row r="6" spans="1:5" ht="16.5" x14ac:dyDescent="0.3">
      <c r="A6" s="23"/>
      <c r="B6" s="24"/>
      <c r="C6" s="11"/>
      <c r="D6" s="15"/>
      <c r="E6" s="17"/>
    </row>
    <row r="7" spans="1:5" ht="16.5" x14ac:dyDescent="0.3">
      <c r="A7" s="23"/>
      <c r="B7" s="26"/>
      <c r="C7" s="11"/>
      <c r="D7" s="15"/>
      <c r="E7" s="17"/>
    </row>
    <row r="8" spans="1:5" ht="16.5" x14ac:dyDescent="0.3">
      <c r="A8" s="21"/>
      <c r="B8" s="25"/>
      <c r="C8" s="15"/>
      <c r="D8" s="15"/>
      <c r="E8" s="17"/>
    </row>
    <row r="9" spans="1:5" ht="16.5" x14ac:dyDescent="0.3">
      <c r="A9" s="23"/>
      <c r="B9" s="24"/>
      <c r="C9" s="11"/>
      <c r="D9" s="15"/>
      <c r="E9" s="17"/>
    </row>
    <row r="10" spans="1:5" ht="16.5" x14ac:dyDescent="0.3">
      <c r="A10" s="23"/>
      <c r="B10" s="24"/>
      <c r="C10" s="11"/>
      <c r="D10" s="15"/>
      <c r="E10" s="17"/>
    </row>
    <row r="11" spans="1:5" ht="16.5" x14ac:dyDescent="0.3">
      <c r="A11" s="21"/>
      <c r="B11" s="24"/>
      <c r="C11" s="11"/>
      <c r="D11" s="15"/>
      <c r="E11" s="17"/>
    </row>
    <row r="12" spans="1:5" ht="16.5" x14ac:dyDescent="0.3">
      <c r="A12" s="23"/>
      <c r="B12" s="24"/>
      <c r="C12" s="11"/>
      <c r="D12" s="15"/>
      <c r="E12" s="17"/>
    </row>
    <row r="13" spans="1:5" ht="16.5" x14ac:dyDescent="0.3">
      <c r="A13" s="23"/>
      <c r="B13" s="24"/>
      <c r="C13" s="11"/>
      <c r="D13" s="15"/>
      <c r="E13" s="17"/>
    </row>
    <row r="14" spans="1:5" ht="16.5" x14ac:dyDescent="0.3">
      <c r="A14" s="21"/>
      <c r="B14" s="24"/>
      <c r="C14" s="11"/>
      <c r="D14" s="15"/>
      <c r="E14" s="17"/>
    </row>
    <row r="15" spans="1:5" ht="16.5" x14ac:dyDescent="0.3">
      <c r="A15" s="23"/>
      <c r="B15" s="26"/>
      <c r="C15" s="11"/>
      <c r="D15" s="15"/>
      <c r="E15" s="17"/>
    </row>
    <row r="16" spans="1:5" ht="16.5" x14ac:dyDescent="0.3">
      <c r="A16" s="23"/>
      <c r="B16" s="24"/>
      <c r="C16" s="11"/>
      <c r="D16" s="15"/>
      <c r="E16" s="17"/>
    </row>
    <row r="17" spans="1:5" ht="16.5" x14ac:dyDescent="0.3">
      <c r="A17" s="21"/>
      <c r="B17" s="28"/>
      <c r="C17" s="12"/>
      <c r="D17" s="15"/>
      <c r="E17" s="17"/>
    </row>
    <row r="18" spans="1:5" ht="16.5" x14ac:dyDescent="0.3">
      <c r="A18" s="23"/>
      <c r="B18" s="27"/>
      <c r="C18" s="11"/>
      <c r="D18" s="15"/>
      <c r="E18" s="17"/>
    </row>
    <row r="19" spans="1:5" ht="16.5" x14ac:dyDescent="0.3">
      <c r="A19" s="23"/>
      <c r="B19" s="26"/>
      <c r="C19" s="11"/>
      <c r="D19" s="15"/>
      <c r="E19" s="17"/>
    </row>
    <row r="20" spans="1:5" ht="16.5" x14ac:dyDescent="0.3">
      <c r="A20" s="21"/>
      <c r="B20" s="26"/>
      <c r="C20" s="11"/>
      <c r="D20" s="15"/>
      <c r="E20" s="17"/>
    </row>
    <row r="21" spans="1:5" ht="16.5" x14ac:dyDescent="0.3">
      <c r="A21" s="23"/>
      <c r="B21" s="26"/>
      <c r="C21" s="11"/>
      <c r="D21" s="15"/>
      <c r="E21" s="17"/>
    </row>
    <row r="22" spans="1:5" ht="16.5" x14ac:dyDescent="0.3">
      <c r="A22" s="23"/>
      <c r="B22" s="24"/>
      <c r="C22" s="11"/>
      <c r="D22" s="15"/>
      <c r="E22" s="17"/>
    </row>
    <row r="23" spans="1:5" ht="16.5" x14ac:dyDescent="0.3">
      <c r="A23" s="21"/>
      <c r="B23" s="24"/>
      <c r="C23" s="11"/>
      <c r="D23" s="15"/>
      <c r="E23" s="17"/>
    </row>
    <row r="24" spans="1:5" ht="16.5" x14ac:dyDescent="0.3">
      <c r="A24" s="23"/>
      <c r="B24" s="24"/>
      <c r="C24" s="11"/>
      <c r="D24" s="15"/>
      <c r="E24" s="17"/>
    </row>
    <row r="25" spans="1:5" ht="16.5" x14ac:dyDescent="0.3">
      <c r="A25" s="23"/>
      <c r="B25" s="24"/>
      <c r="C25" s="11"/>
      <c r="D25" s="15"/>
      <c r="E25" s="17"/>
    </row>
    <row r="26" spans="1:5" ht="16.5" x14ac:dyDescent="0.3">
      <c r="A26" s="21"/>
      <c r="B26" s="24"/>
      <c r="C26" s="11"/>
      <c r="D26" s="15"/>
      <c r="E26" s="17"/>
    </row>
    <row r="27" spans="1:5" ht="16.5" x14ac:dyDescent="0.3">
      <c r="A27" s="23"/>
      <c r="B27" s="25"/>
      <c r="C27" s="15"/>
      <c r="D27" s="15"/>
      <c r="E27" s="17"/>
    </row>
    <row r="28" spans="1:5" ht="16.5" x14ac:dyDescent="0.3">
      <c r="A28" s="23"/>
      <c r="B28" s="25"/>
      <c r="C28" s="15"/>
      <c r="D28" s="15"/>
      <c r="E28" s="17"/>
    </row>
    <row r="29" spans="1:5" ht="16.5" x14ac:dyDescent="0.3">
      <c r="A29" s="21"/>
      <c r="B29" s="25"/>
      <c r="C29" s="15"/>
      <c r="D29" s="15"/>
      <c r="E29" s="17"/>
    </row>
    <row r="30" spans="1:5" ht="16.5" x14ac:dyDescent="0.3">
      <c r="A30" s="23"/>
      <c r="B30" s="25"/>
      <c r="C30" s="16"/>
      <c r="D30" s="16"/>
      <c r="E30" s="17"/>
    </row>
    <row r="31" spans="1:5" ht="16.5" x14ac:dyDescent="0.3">
      <c r="A31" s="23"/>
      <c r="B31" s="28"/>
      <c r="C31" s="12"/>
      <c r="D31" s="15"/>
      <c r="E31" s="17"/>
    </row>
    <row r="32" spans="1:5" ht="16.5" x14ac:dyDescent="0.3">
      <c r="A32" s="21"/>
      <c r="B32" s="26"/>
      <c r="C32" s="11"/>
      <c r="D32" s="15"/>
      <c r="E32" s="17"/>
    </row>
    <row r="33" spans="1:5" ht="16.5" x14ac:dyDescent="0.3">
      <c r="A33" s="23"/>
      <c r="B33" s="25"/>
      <c r="C33" s="15"/>
      <c r="D33" s="15"/>
      <c r="E33" s="17"/>
    </row>
    <row r="34" spans="1:5" ht="16.5" x14ac:dyDescent="0.3">
      <c r="A34" s="23"/>
      <c r="B34" s="25"/>
      <c r="C34" s="15"/>
      <c r="D34" s="15"/>
      <c r="E34" s="17"/>
    </row>
    <row r="35" spans="1:5" ht="16.5" x14ac:dyDescent="0.3">
      <c r="A35" s="21"/>
      <c r="B35" s="25"/>
      <c r="C35" s="15"/>
      <c r="D35" s="15"/>
      <c r="E35" s="17"/>
    </row>
    <row r="36" spans="1:5" ht="16.5" x14ac:dyDescent="0.3">
      <c r="A36" s="23"/>
      <c r="B36" s="25"/>
      <c r="C36" s="15"/>
      <c r="D36" s="15"/>
      <c r="E36" s="17"/>
    </row>
    <row r="37" spans="1:5" ht="16.5" x14ac:dyDescent="0.3">
      <c r="A37" s="23"/>
      <c r="B37" s="28"/>
      <c r="C37" s="12"/>
      <c r="D37" s="15"/>
      <c r="E37" s="17"/>
    </row>
    <row r="38" spans="1:5" ht="16.5" x14ac:dyDescent="0.3">
      <c r="A38" s="21"/>
      <c r="B38" s="25"/>
      <c r="C38" s="16"/>
      <c r="D38" s="16"/>
      <c r="E38" s="17"/>
    </row>
    <row r="39" spans="1:5" ht="16.5" x14ac:dyDescent="0.3">
      <c r="A39" s="23"/>
      <c r="B39" s="25"/>
      <c r="C39" s="15"/>
      <c r="D39" s="15"/>
      <c r="E39" s="17"/>
    </row>
    <row r="40" spans="1:5" ht="16.5" x14ac:dyDescent="0.3">
      <c r="A40" s="23"/>
      <c r="B40" s="26"/>
      <c r="C40" s="11"/>
      <c r="D40" s="15"/>
      <c r="E40" s="17"/>
    </row>
    <row r="41" spans="1:5" ht="16.5" x14ac:dyDescent="0.3">
      <c r="A41" s="21"/>
      <c r="B41" s="28"/>
      <c r="C41" s="12"/>
      <c r="D41" s="15"/>
      <c r="E41" s="17"/>
    </row>
    <row r="42" spans="1:5" ht="16.5" x14ac:dyDescent="0.3">
      <c r="A42" s="23"/>
      <c r="B42" s="24"/>
      <c r="C42" s="11"/>
      <c r="D42" s="15"/>
      <c r="E42" s="17"/>
    </row>
    <row r="43" spans="1:5" ht="16.5" x14ac:dyDescent="0.3">
      <c r="A43" s="23"/>
      <c r="B43" s="25"/>
      <c r="C43" s="15"/>
      <c r="D43" s="15"/>
      <c r="E43" s="17"/>
    </row>
    <row r="44" spans="1:5" ht="16.5" x14ac:dyDescent="0.3">
      <c r="A44" s="21"/>
      <c r="B44" s="24"/>
      <c r="C44" s="11"/>
      <c r="D44" s="15"/>
      <c r="E44" s="17"/>
    </row>
    <row r="45" spans="1:5" ht="16.5" x14ac:dyDescent="0.3">
      <c r="A45" s="23"/>
      <c r="B45" s="25"/>
      <c r="C45" s="15"/>
      <c r="D45" s="15"/>
      <c r="E45" s="17"/>
    </row>
    <row r="46" spans="1:5" ht="16.5" x14ac:dyDescent="0.3">
      <c r="A46" s="23"/>
      <c r="B46" s="25"/>
      <c r="C46" s="16"/>
      <c r="D46" s="16"/>
      <c r="E46" s="17"/>
    </row>
    <row r="47" spans="1:5" ht="16.5" x14ac:dyDescent="0.3">
      <c r="A47" s="21"/>
      <c r="B47" s="25"/>
      <c r="C47" s="15"/>
      <c r="D47" s="15"/>
      <c r="E47" s="17"/>
    </row>
    <row r="48" spans="1:5" ht="16.5" x14ac:dyDescent="0.3">
      <c r="A48" s="23"/>
      <c r="B48" s="25"/>
      <c r="C48" s="16"/>
      <c r="D48" s="16"/>
      <c r="E48" s="17"/>
    </row>
    <row r="49" spans="1:5" ht="16.5" x14ac:dyDescent="0.3">
      <c r="A49" s="23"/>
      <c r="B49" s="26"/>
      <c r="C49" s="11"/>
      <c r="D49" s="15"/>
      <c r="E49" s="17"/>
    </row>
    <row r="50" spans="1:5" ht="16.5" x14ac:dyDescent="0.3">
      <c r="A50" s="21"/>
      <c r="B50" s="25"/>
      <c r="C50" s="15"/>
      <c r="D50" s="15"/>
      <c r="E50" s="17"/>
    </row>
    <row r="51" spans="1:5" ht="16.5" x14ac:dyDescent="0.3">
      <c r="A51" s="23"/>
      <c r="B51" s="25"/>
      <c r="C51" s="15"/>
      <c r="D51" s="15"/>
      <c r="E51" s="17"/>
    </row>
    <row r="52" spans="1:5" ht="16.5" x14ac:dyDescent="0.3">
      <c r="A52" s="23"/>
      <c r="B52" s="25"/>
      <c r="C52" s="15"/>
      <c r="D52" s="15"/>
      <c r="E52" s="17"/>
    </row>
    <row r="53" spans="1:5" ht="16.5" x14ac:dyDescent="0.3">
      <c r="A53" s="21"/>
      <c r="B53" s="25"/>
      <c r="C53" s="15"/>
      <c r="D53" s="15"/>
      <c r="E53" s="17"/>
    </row>
    <row r="54" spans="1:5" ht="16.5" x14ac:dyDescent="0.3">
      <c r="A54" s="23"/>
      <c r="B54" s="25"/>
      <c r="C54" s="15"/>
      <c r="D54" s="15"/>
      <c r="E54" s="17"/>
    </row>
    <row r="55" spans="1:5" ht="16.5" x14ac:dyDescent="0.3">
      <c r="A55" s="23"/>
      <c r="B55" s="25"/>
      <c r="C55" s="16"/>
      <c r="D55" s="16"/>
      <c r="E55" s="17"/>
    </row>
    <row r="56" spans="1:5" ht="16.5" x14ac:dyDescent="0.3">
      <c r="A56" s="21"/>
      <c r="B56" s="25"/>
      <c r="C56" s="16"/>
      <c r="D56" s="16"/>
      <c r="E56" s="17"/>
    </row>
    <row r="57" spans="1:5" ht="16.5" x14ac:dyDescent="0.3">
      <c r="A57" s="23"/>
      <c r="B57" s="28"/>
      <c r="C57" s="12"/>
      <c r="D57" s="15"/>
      <c r="E57" s="17"/>
    </row>
    <row r="58" spans="1:5" ht="16.5" x14ac:dyDescent="0.3">
      <c r="A58" s="23"/>
      <c r="B58" s="24"/>
      <c r="C58" s="11"/>
      <c r="D58" s="15"/>
      <c r="E58" s="17"/>
    </row>
    <row r="59" spans="1:5" ht="16.5" x14ac:dyDescent="0.3">
      <c r="A59" s="21"/>
      <c r="B59" s="24"/>
      <c r="C59" s="11"/>
      <c r="D59" s="15"/>
      <c r="E59" s="17"/>
    </row>
    <row r="60" spans="1:5" ht="16.5" x14ac:dyDescent="0.3">
      <c r="A60" s="23"/>
      <c r="B60" s="28"/>
      <c r="C60" s="12"/>
      <c r="D60" s="15"/>
      <c r="E60" s="17"/>
    </row>
    <row r="61" spans="1:5" ht="16.5" x14ac:dyDescent="0.3">
      <c r="A61" s="23"/>
      <c r="B61" s="25"/>
      <c r="C61" s="15"/>
      <c r="D61" s="15"/>
      <c r="E61" s="17"/>
    </row>
    <row r="62" spans="1:5" ht="16.5" x14ac:dyDescent="0.3">
      <c r="A62" s="21"/>
      <c r="B62" s="25"/>
      <c r="C62" s="15"/>
      <c r="D62" s="15"/>
      <c r="E62" s="17"/>
    </row>
    <row r="63" spans="1:5" ht="16.5" x14ac:dyDescent="0.3">
      <c r="A63" s="23"/>
      <c r="B63" s="25"/>
      <c r="C63" s="15"/>
      <c r="D63" s="15"/>
      <c r="E63" s="17"/>
    </row>
    <row r="64" spans="1:5" ht="16.5" x14ac:dyDescent="0.3">
      <c r="A64" s="23"/>
      <c r="B64" s="25"/>
      <c r="C64" s="15"/>
      <c r="D64" s="15"/>
      <c r="E64" s="17"/>
    </row>
    <row r="65" spans="1:5" ht="16.5" x14ac:dyDescent="0.3">
      <c r="A65" s="21"/>
      <c r="B65" s="25"/>
      <c r="C65" s="15"/>
      <c r="D65" s="15"/>
      <c r="E65" s="17"/>
    </row>
    <row r="66" spans="1:5" ht="16.5" x14ac:dyDescent="0.3">
      <c r="A66" s="23"/>
      <c r="B66" s="25"/>
      <c r="C66" s="16"/>
      <c r="D66" s="16"/>
      <c r="E66" s="17"/>
    </row>
    <row r="67" spans="1:5" ht="16.5" x14ac:dyDescent="0.3">
      <c r="A67" s="23"/>
      <c r="B67" s="25"/>
      <c r="C67" s="15"/>
      <c r="D67" s="15"/>
      <c r="E67" s="17"/>
    </row>
    <row r="68" spans="1:5" ht="16.5" x14ac:dyDescent="0.3">
      <c r="A68" s="23"/>
      <c r="B68" s="25"/>
      <c r="C68" s="15"/>
      <c r="D68" s="15"/>
      <c r="E68" s="17"/>
    </row>
    <row r="69" spans="1:5" ht="16.5" x14ac:dyDescent="0.3">
      <c r="A69" s="23"/>
      <c r="B69" s="25"/>
      <c r="C69" s="15"/>
      <c r="D69" s="15"/>
      <c r="E69" s="17"/>
    </row>
    <row r="70" spans="1:5" ht="16.5" x14ac:dyDescent="0.3">
      <c r="A70" s="23"/>
      <c r="B70" s="25"/>
      <c r="C70" s="15"/>
      <c r="D70" s="15"/>
      <c r="E70" s="17"/>
    </row>
    <row r="71" spans="1:5" ht="16.5" x14ac:dyDescent="0.3">
      <c r="A71" s="21"/>
      <c r="B71" s="25"/>
      <c r="C71" s="15"/>
      <c r="D71" s="15"/>
      <c r="E71" s="17"/>
    </row>
    <row r="72" spans="1:5" ht="16.5" x14ac:dyDescent="0.3">
      <c r="A72" s="23"/>
      <c r="B72" s="25"/>
      <c r="C72" s="15"/>
      <c r="D72" s="15"/>
      <c r="E72" s="17"/>
    </row>
    <row r="73" spans="1:5" ht="16.5" x14ac:dyDescent="0.3">
      <c r="A73" s="23"/>
      <c r="B73" s="25"/>
      <c r="C73" s="15"/>
      <c r="D73" s="15"/>
      <c r="E73" s="17"/>
    </row>
  </sheetData>
  <sortState xmlns:xlrd2="http://schemas.microsoft.com/office/spreadsheetml/2017/richdata2" ref="A5:E73">
    <sortCondition descending="1" ref="E5:E73"/>
  </sortState>
  <pageMargins left="0.25" right="0.25" top="0.75" bottom="0" header="0.3" footer="0.3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workbookViewId="0">
      <pane ySplit="5" topLeftCell="A6" activePane="bottomLeft" state="frozen"/>
      <selection pane="bottomLeft"/>
    </sheetView>
  </sheetViews>
  <sheetFormatPr defaultRowHeight="12.75" x14ac:dyDescent="0.2"/>
  <cols>
    <col min="1" max="1" width="8.5703125" customWidth="1"/>
    <col min="2" max="2" width="7" customWidth="1"/>
    <col min="3" max="6" width="8.28515625" customWidth="1"/>
    <col min="7" max="7" width="8.5703125" customWidth="1"/>
  </cols>
  <sheetData>
    <row r="1" spans="1:7" ht="13.5" x14ac:dyDescent="0.25">
      <c r="A1" s="5"/>
      <c r="B1" s="5"/>
      <c r="C1" s="5"/>
      <c r="D1" s="5"/>
      <c r="E1" s="5"/>
      <c r="F1" s="5"/>
      <c r="G1" s="5"/>
    </row>
    <row r="2" spans="1:7" ht="18" x14ac:dyDescent="0.25">
      <c r="A2" s="5"/>
      <c r="B2" s="7" t="s">
        <v>50</v>
      </c>
      <c r="C2" s="5"/>
      <c r="D2" s="5"/>
      <c r="E2" s="5"/>
      <c r="F2" s="5"/>
      <c r="G2" s="5"/>
    </row>
    <row r="3" spans="1:7" ht="14.45" customHeight="1" thickBot="1" x14ac:dyDescent="0.3">
      <c r="A3" s="5"/>
      <c r="B3" s="5"/>
      <c r="C3" s="5"/>
      <c r="D3" s="5"/>
      <c r="E3" s="5"/>
      <c r="F3" s="5"/>
      <c r="G3" s="5"/>
    </row>
    <row r="4" spans="1:7" ht="12.75" customHeight="1" x14ac:dyDescent="0.2">
      <c r="A4" s="69" t="s">
        <v>7</v>
      </c>
      <c r="B4" s="71" t="s">
        <v>0</v>
      </c>
      <c r="C4" s="71" t="s">
        <v>2</v>
      </c>
      <c r="D4" s="71" t="s">
        <v>15</v>
      </c>
      <c r="E4" s="71" t="s">
        <v>3</v>
      </c>
      <c r="F4" s="71" t="s">
        <v>6</v>
      </c>
      <c r="G4" s="67" t="s">
        <v>1</v>
      </c>
    </row>
    <row r="5" spans="1:7" ht="13.15" customHeight="1" thickBot="1" x14ac:dyDescent="0.25">
      <c r="A5" s="70"/>
      <c r="B5" s="72"/>
      <c r="C5" s="72"/>
      <c r="D5" s="72"/>
      <c r="E5" s="72"/>
      <c r="F5" s="72"/>
      <c r="G5" s="68"/>
    </row>
    <row r="6" spans="1:7" ht="16.5" x14ac:dyDescent="0.3">
      <c r="A6" s="23">
        <v>1</v>
      </c>
      <c r="B6" s="32" t="s">
        <v>55</v>
      </c>
      <c r="C6" s="29">
        <v>550</v>
      </c>
      <c r="D6" s="29">
        <v>576</v>
      </c>
      <c r="E6" s="29">
        <v>654</v>
      </c>
      <c r="F6" s="29">
        <v>432</v>
      </c>
      <c r="G6" s="30">
        <f t="shared" ref="G6:G37" si="0">SUM(C6:F6)</f>
        <v>2212</v>
      </c>
    </row>
    <row r="7" spans="1:7" ht="16.5" x14ac:dyDescent="0.3">
      <c r="A7" s="23">
        <v>2</v>
      </c>
      <c r="B7" s="25" t="s">
        <v>65</v>
      </c>
      <c r="C7" s="16">
        <v>430</v>
      </c>
      <c r="D7" s="16">
        <v>280</v>
      </c>
      <c r="E7" s="16">
        <v>108</v>
      </c>
      <c r="F7" s="16">
        <v>240</v>
      </c>
      <c r="G7" s="17">
        <f t="shared" si="0"/>
        <v>1058</v>
      </c>
    </row>
    <row r="8" spans="1:7" ht="16.5" x14ac:dyDescent="0.3">
      <c r="A8" s="23">
        <v>3</v>
      </c>
      <c r="B8" s="25" t="s">
        <v>74</v>
      </c>
      <c r="C8" s="16">
        <v>330</v>
      </c>
      <c r="D8" s="16">
        <v>232</v>
      </c>
      <c r="E8" s="16">
        <v>258</v>
      </c>
      <c r="F8" s="16">
        <v>144</v>
      </c>
      <c r="G8" s="17">
        <f t="shared" si="0"/>
        <v>964</v>
      </c>
    </row>
    <row r="9" spans="1:7" ht="16.5" x14ac:dyDescent="0.3">
      <c r="A9" s="23">
        <v>4</v>
      </c>
      <c r="B9" s="25" t="s">
        <v>64</v>
      </c>
      <c r="C9" s="16">
        <v>90</v>
      </c>
      <c r="D9" s="16">
        <v>384</v>
      </c>
      <c r="E9" s="16">
        <v>420</v>
      </c>
      <c r="F9" s="16"/>
      <c r="G9" s="17">
        <f t="shared" si="0"/>
        <v>894</v>
      </c>
    </row>
    <row r="10" spans="1:7" ht="16.5" x14ac:dyDescent="0.3">
      <c r="A10" s="23">
        <v>5</v>
      </c>
      <c r="B10" s="25" t="s">
        <v>61</v>
      </c>
      <c r="C10" s="16">
        <v>290</v>
      </c>
      <c r="D10" s="16">
        <v>168</v>
      </c>
      <c r="E10" s="16">
        <v>162</v>
      </c>
      <c r="F10" s="16">
        <v>88</v>
      </c>
      <c r="G10" s="17">
        <f t="shared" si="0"/>
        <v>708</v>
      </c>
    </row>
    <row r="11" spans="1:7" ht="16.5" x14ac:dyDescent="0.3">
      <c r="A11" s="23">
        <v>6</v>
      </c>
      <c r="B11" s="25" t="s">
        <v>70</v>
      </c>
      <c r="C11" s="16">
        <v>200</v>
      </c>
      <c r="D11" s="16">
        <v>136</v>
      </c>
      <c r="E11" s="16">
        <v>210</v>
      </c>
      <c r="F11" s="16">
        <v>144</v>
      </c>
      <c r="G11" s="17">
        <f t="shared" si="0"/>
        <v>690</v>
      </c>
    </row>
    <row r="12" spans="1:7" ht="16.5" x14ac:dyDescent="0.3">
      <c r="A12" s="23">
        <v>7</v>
      </c>
      <c r="B12" s="25" t="s">
        <v>80</v>
      </c>
      <c r="C12" s="16">
        <v>350</v>
      </c>
      <c r="D12" s="16">
        <v>96</v>
      </c>
      <c r="E12" s="16">
        <v>72</v>
      </c>
      <c r="F12" s="16">
        <v>52</v>
      </c>
      <c r="G12" s="17">
        <f t="shared" si="0"/>
        <v>570</v>
      </c>
    </row>
    <row r="13" spans="1:7" ht="16.5" x14ac:dyDescent="0.3">
      <c r="A13" s="23">
        <v>8</v>
      </c>
      <c r="B13" s="25" t="s">
        <v>56</v>
      </c>
      <c r="C13" s="16">
        <v>320</v>
      </c>
      <c r="D13" s="16">
        <v>224</v>
      </c>
      <c r="E13" s="16" t="s">
        <v>84</v>
      </c>
      <c r="F13" s="16" t="s">
        <v>84</v>
      </c>
      <c r="G13" s="17">
        <f t="shared" si="0"/>
        <v>544</v>
      </c>
    </row>
    <row r="14" spans="1:7" ht="16.5" x14ac:dyDescent="0.3">
      <c r="A14" s="23">
        <v>9</v>
      </c>
      <c r="B14" s="25" t="s">
        <v>77</v>
      </c>
      <c r="C14" s="16">
        <v>180</v>
      </c>
      <c r="D14" s="16">
        <v>168</v>
      </c>
      <c r="E14" s="16">
        <v>54</v>
      </c>
      <c r="F14" s="16">
        <v>76</v>
      </c>
      <c r="G14" s="17">
        <f t="shared" si="0"/>
        <v>478</v>
      </c>
    </row>
    <row r="15" spans="1:7" ht="16.5" x14ac:dyDescent="0.3">
      <c r="A15" s="23">
        <v>10</v>
      </c>
      <c r="B15" s="25" t="s">
        <v>81</v>
      </c>
      <c r="C15" s="16"/>
      <c r="D15" s="16"/>
      <c r="E15" s="16">
        <v>258</v>
      </c>
      <c r="F15" s="16">
        <v>188</v>
      </c>
      <c r="G15" s="17">
        <f t="shared" si="0"/>
        <v>446</v>
      </c>
    </row>
    <row r="16" spans="1:7" ht="16.5" x14ac:dyDescent="0.3">
      <c r="A16" s="23">
        <v>11</v>
      </c>
      <c r="B16" s="25" t="s">
        <v>113</v>
      </c>
      <c r="C16" s="16"/>
      <c r="D16" s="16">
        <v>408</v>
      </c>
      <c r="E16" s="16"/>
      <c r="F16" s="16">
        <v>32</v>
      </c>
      <c r="G16" s="17">
        <f t="shared" si="0"/>
        <v>440</v>
      </c>
    </row>
    <row r="17" spans="1:7" ht="16.5" x14ac:dyDescent="0.3">
      <c r="A17" s="23">
        <v>12</v>
      </c>
      <c r="B17" s="25" t="s">
        <v>57</v>
      </c>
      <c r="C17" s="16">
        <v>210</v>
      </c>
      <c r="D17" s="16">
        <v>136</v>
      </c>
      <c r="E17" s="16">
        <v>30</v>
      </c>
      <c r="F17" s="16">
        <v>40</v>
      </c>
      <c r="G17" s="17">
        <f t="shared" si="0"/>
        <v>416</v>
      </c>
    </row>
    <row r="18" spans="1:7" ht="16.5" x14ac:dyDescent="0.3">
      <c r="A18" s="23">
        <v>13</v>
      </c>
      <c r="B18" s="25" t="s">
        <v>53</v>
      </c>
      <c r="C18" s="16">
        <v>100</v>
      </c>
      <c r="D18" s="16">
        <v>168</v>
      </c>
      <c r="E18" s="16">
        <v>66</v>
      </c>
      <c r="F18" s="16">
        <v>48</v>
      </c>
      <c r="G18" s="17">
        <f t="shared" si="0"/>
        <v>382</v>
      </c>
    </row>
    <row r="19" spans="1:7" ht="16.5" x14ac:dyDescent="0.3">
      <c r="A19" s="23">
        <v>13</v>
      </c>
      <c r="B19" s="25" t="s">
        <v>127</v>
      </c>
      <c r="C19" s="16">
        <v>130</v>
      </c>
      <c r="D19" s="16"/>
      <c r="E19" s="16">
        <v>120</v>
      </c>
      <c r="F19" s="16">
        <v>132</v>
      </c>
      <c r="G19" s="17">
        <f t="shared" si="0"/>
        <v>382</v>
      </c>
    </row>
    <row r="20" spans="1:7" ht="16.5" x14ac:dyDescent="0.3">
      <c r="A20" s="23">
        <v>15</v>
      </c>
      <c r="B20" s="25" t="s">
        <v>103</v>
      </c>
      <c r="C20" s="15">
        <v>340</v>
      </c>
      <c r="D20" s="15"/>
      <c r="E20" s="15"/>
      <c r="F20" s="15"/>
      <c r="G20" s="17">
        <f t="shared" si="0"/>
        <v>340</v>
      </c>
    </row>
    <row r="21" spans="1:7" ht="16.5" x14ac:dyDescent="0.3">
      <c r="A21" s="23">
        <v>16</v>
      </c>
      <c r="B21" s="25" t="s">
        <v>73</v>
      </c>
      <c r="C21" s="16"/>
      <c r="D21" s="16">
        <v>112</v>
      </c>
      <c r="E21" s="16">
        <v>144</v>
      </c>
      <c r="F21" s="16">
        <v>48</v>
      </c>
      <c r="G21" s="17">
        <f t="shared" si="0"/>
        <v>304</v>
      </c>
    </row>
    <row r="22" spans="1:7" ht="16.5" x14ac:dyDescent="0.3">
      <c r="A22" s="23">
        <v>17</v>
      </c>
      <c r="B22" s="25" t="s">
        <v>121</v>
      </c>
      <c r="C22" s="16">
        <v>120</v>
      </c>
      <c r="D22" s="16">
        <v>96</v>
      </c>
      <c r="E22" s="16"/>
      <c r="F22" s="16"/>
      <c r="G22" s="17">
        <f t="shared" si="0"/>
        <v>216</v>
      </c>
    </row>
    <row r="23" spans="1:7" ht="16.5" x14ac:dyDescent="0.3">
      <c r="A23" s="23">
        <v>17</v>
      </c>
      <c r="B23" s="25" t="s">
        <v>72</v>
      </c>
      <c r="C23" s="16"/>
      <c r="D23" s="16">
        <v>80</v>
      </c>
      <c r="E23" s="16"/>
      <c r="F23" s="16">
        <v>136</v>
      </c>
      <c r="G23" s="17">
        <f t="shared" si="0"/>
        <v>216</v>
      </c>
    </row>
    <row r="24" spans="1:7" ht="16.5" x14ac:dyDescent="0.3">
      <c r="A24" s="23">
        <v>19</v>
      </c>
      <c r="B24" s="25" t="s">
        <v>62</v>
      </c>
      <c r="C24" s="16"/>
      <c r="D24" s="16">
        <v>168</v>
      </c>
      <c r="E24" s="16"/>
      <c r="F24" s="16">
        <v>44</v>
      </c>
      <c r="G24" s="17">
        <f t="shared" si="0"/>
        <v>212</v>
      </c>
    </row>
    <row r="25" spans="1:7" ht="16.5" x14ac:dyDescent="0.3">
      <c r="A25" s="23">
        <v>20</v>
      </c>
      <c r="B25" s="25" t="s">
        <v>104</v>
      </c>
      <c r="C25" s="16">
        <v>200</v>
      </c>
      <c r="D25" s="16"/>
      <c r="E25" s="16"/>
      <c r="F25" s="16"/>
      <c r="G25" s="17">
        <f t="shared" si="0"/>
        <v>200</v>
      </c>
    </row>
    <row r="26" spans="1:7" ht="16.5" x14ac:dyDescent="0.3">
      <c r="A26" s="23">
        <v>21</v>
      </c>
      <c r="B26" s="25" t="s">
        <v>119</v>
      </c>
      <c r="C26" s="16">
        <v>90</v>
      </c>
      <c r="D26" s="16"/>
      <c r="E26" s="16">
        <v>108</v>
      </c>
      <c r="F26" s="16"/>
      <c r="G26" s="17">
        <f t="shared" si="0"/>
        <v>198</v>
      </c>
    </row>
    <row r="27" spans="1:7" ht="16.5" x14ac:dyDescent="0.3">
      <c r="A27" s="23">
        <v>22</v>
      </c>
      <c r="B27" s="25" t="s">
        <v>138</v>
      </c>
      <c r="C27" s="16">
        <v>180</v>
      </c>
      <c r="D27" s="16"/>
      <c r="E27" s="16"/>
      <c r="F27" s="16"/>
      <c r="G27" s="17">
        <f t="shared" si="0"/>
        <v>180</v>
      </c>
    </row>
    <row r="28" spans="1:7" ht="16.5" x14ac:dyDescent="0.3">
      <c r="A28" s="23">
        <v>23</v>
      </c>
      <c r="B28" s="25" t="s">
        <v>112</v>
      </c>
      <c r="C28" s="16">
        <v>90</v>
      </c>
      <c r="D28" s="16">
        <v>88</v>
      </c>
      <c r="E28" s="16"/>
      <c r="F28" s="16"/>
      <c r="G28" s="17">
        <f t="shared" si="0"/>
        <v>178</v>
      </c>
    </row>
    <row r="29" spans="1:7" ht="16.5" x14ac:dyDescent="0.3">
      <c r="A29" s="23">
        <v>24</v>
      </c>
      <c r="B29" s="25" t="s">
        <v>66</v>
      </c>
      <c r="C29" s="16">
        <v>120</v>
      </c>
      <c r="D29" s="16"/>
      <c r="E29" s="16"/>
      <c r="F29" s="16"/>
      <c r="G29" s="17">
        <f t="shared" si="0"/>
        <v>120</v>
      </c>
    </row>
    <row r="30" spans="1:7" ht="16.5" x14ac:dyDescent="0.3">
      <c r="A30" s="23">
        <v>24</v>
      </c>
      <c r="B30" s="25" t="s">
        <v>132</v>
      </c>
      <c r="C30" s="16"/>
      <c r="D30" s="16"/>
      <c r="E30" s="16">
        <v>120</v>
      </c>
      <c r="F30" s="16"/>
      <c r="G30" s="17">
        <f t="shared" si="0"/>
        <v>120</v>
      </c>
    </row>
    <row r="31" spans="1:7" ht="16.5" x14ac:dyDescent="0.3">
      <c r="A31" s="23">
        <v>26</v>
      </c>
      <c r="B31" s="25" t="s">
        <v>92</v>
      </c>
      <c r="C31" s="16"/>
      <c r="D31" s="16"/>
      <c r="E31" s="16">
        <v>108</v>
      </c>
      <c r="F31" s="16"/>
      <c r="G31" s="17">
        <f t="shared" si="0"/>
        <v>108</v>
      </c>
    </row>
    <row r="32" spans="1:7" ht="16.5" x14ac:dyDescent="0.3">
      <c r="A32" s="23">
        <v>27</v>
      </c>
      <c r="B32" s="25" t="s">
        <v>111</v>
      </c>
      <c r="C32" s="16"/>
      <c r="D32" s="16"/>
      <c r="E32" s="16"/>
      <c r="F32" s="16">
        <v>84</v>
      </c>
      <c r="G32" s="17">
        <f t="shared" si="0"/>
        <v>84</v>
      </c>
    </row>
    <row r="33" spans="1:7" ht="16.5" x14ac:dyDescent="0.3">
      <c r="A33" s="23">
        <v>28</v>
      </c>
      <c r="B33" s="25" t="s">
        <v>137</v>
      </c>
      <c r="C33" s="16"/>
      <c r="D33" s="16"/>
      <c r="E33" s="16">
        <v>72</v>
      </c>
      <c r="F33" s="16"/>
      <c r="G33" s="17">
        <f t="shared" si="0"/>
        <v>72</v>
      </c>
    </row>
    <row r="34" spans="1:7" ht="16.5" x14ac:dyDescent="0.3">
      <c r="A34" s="23">
        <v>29</v>
      </c>
      <c r="B34" s="25" t="s">
        <v>93</v>
      </c>
      <c r="C34" s="16"/>
      <c r="D34" s="16"/>
      <c r="E34" s="16">
        <v>66</v>
      </c>
      <c r="F34" s="16"/>
      <c r="G34" s="17">
        <f t="shared" si="0"/>
        <v>66</v>
      </c>
    </row>
    <row r="35" spans="1:7" ht="16.5" x14ac:dyDescent="0.3">
      <c r="A35" s="23">
        <v>30</v>
      </c>
      <c r="B35" s="25" t="s">
        <v>108</v>
      </c>
      <c r="C35" s="31"/>
      <c r="D35" s="16"/>
      <c r="E35" s="16"/>
      <c r="F35" s="16">
        <v>48</v>
      </c>
      <c r="G35" s="17">
        <f t="shared" si="0"/>
        <v>48</v>
      </c>
    </row>
    <row r="36" spans="1:7" ht="16.5" x14ac:dyDescent="0.3">
      <c r="A36" s="23">
        <v>31</v>
      </c>
      <c r="B36" s="25" t="s">
        <v>60</v>
      </c>
      <c r="C36" s="16"/>
      <c r="D36" s="16"/>
      <c r="E36" s="16"/>
      <c r="F36" s="16">
        <v>40</v>
      </c>
      <c r="G36" s="17">
        <f t="shared" si="0"/>
        <v>40</v>
      </c>
    </row>
    <row r="37" spans="1:7" ht="16.5" x14ac:dyDescent="0.3">
      <c r="A37" s="23">
        <v>32</v>
      </c>
      <c r="B37" s="25" t="s">
        <v>97</v>
      </c>
      <c r="C37" s="16"/>
      <c r="D37" s="16"/>
      <c r="E37" s="16"/>
      <c r="F37" s="16">
        <v>32</v>
      </c>
      <c r="G37" s="17">
        <f t="shared" si="0"/>
        <v>32</v>
      </c>
    </row>
  </sheetData>
  <sortState xmlns:xlrd2="http://schemas.microsoft.com/office/spreadsheetml/2017/richdata2" ref="A6:G37">
    <sortCondition descending="1" ref="G6:G37"/>
  </sortState>
  <mergeCells count="7">
    <mergeCell ref="G4:G5"/>
    <mergeCell ref="A4:A5"/>
    <mergeCell ref="B4:B5"/>
    <mergeCell ref="C4:C5"/>
    <mergeCell ref="D4:D5"/>
    <mergeCell ref="E4:E5"/>
    <mergeCell ref="F4:F5"/>
  </mergeCells>
  <pageMargins left="0" right="0" top="0.25" bottom="0.25" header="0.25" footer="0.2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6"/>
  <sheetViews>
    <sheetView zoomScale="98" zoomScaleNormal="98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8.28515625" customWidth="1"/>
    <col min="2" max="2" width="7.5703125" customWidth="1"/>
    <col min="3" max="3" width="7.85546875" customWidth="1"/>
    <col min="4" max="7" width="8.28515625" customWidth="1"/>
    <col min="8" max="8" width="9" customWidth="1"/>
    <col min="9" max="10" width="8.28515625" customWidth="1"/>
    <col min="16" max="16" width="16.28515625" hidden="1" customWidth="1"/>
  </cols>
  <sheetData>
    <row r="1" spans="1:16" ht="13.5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6" ht="18" x14ac:dyDescent="0.25">
      <c r="B2" s="7" t="s">
        <v>51</v>
      </c>
      <c r="C2" s="8"/>
      <c r="D2" s="8"/>
      <c r="E2" s="8"/>
      <c r="F2" s="8"/>
      <c r="I2" s="57"/>
      <c r="J2" s="56"/>
    </row>
    <row r="3" spans="1:16" ht="14.45" customHeight="1" thickBot="1" x14ac:dyDescent="0.35">
      <c r="A3" s="7"/>
      <c r="B3" s="6"/>
      <c r="C3" s="8"/>
      <c r="D3" s="8"/>
      <c r="E3" s="8"/>
      <c r="F3" s="8"/>
      <c r="G3" s="8"/>
      <c r="H3" s="8"/>
      <c r="I3" s="8"/>
      <c r="J3" s="8"/>
    </row>
    <row r="4" spans="1:16" ht="29.25" customHeight="1" thickBot="1" x14ac:dyDescent="0.35">
      <c r="A4" s="71" t="s">
        <v>7</v>
      </c>
      <c r="B4" s="77" t="s">
        <v>0</v>
      </c>
      <c r="C4" s="63" t="s">
        <v>143</v>
      </c>
      <c r="D4" s="75" t="s">
        <v>36</v>
      </c>
      <c r="E4" s="76"/>
      <c r="F4" s="75" t="s">
        <v>37</v>
      </c>
      <c r="G4" s="76"/>
      <c r="H4" s="66" t="s">
        <v>144</v>
      </c>
      <c r="I4" s="75" t="s">
        <v>41</v>
      </c>
      <c r="J4" s="76"/>
      <c r="K4" s="79" t="s">
        <v>33</v>
      </c>
      <c r="L4" s="71" t="s">
        <v>34</v>
      </c>
      <c r="M4" s="71" t="s">
        <v>38</v>
      </c>
      <c r="N4" s="73" t="s">
        <v>1</v>
      </c>
      <c r="P4" s="61" t="s">
        <v>42</v>
      </c>
    </row>
    <row r="5" spans="1:16" ht="13.9" customHeight="1" thickBot="1" x14ac:dyDescent="0.35">
      <c r="A5" s="72"/>
      <c r="B5" s="78"/>
      <c r="C5" s="37" t="s">
        <v>38</v>
      </c>
      <c r="D5" s="62" t="s">
        <v>33</v>
      </c>
      <c r="E5" s="37" t="s">
        <v>38</v>
      </c>
      <c r="F5" s="37" t="s">
        <v>33</v>
      </c>
      <c r="G5" s="37" t="s">
        <v>38</v>
      </c>
      <c r="H5" s="54" t="s">
        <v>38</v>
      </c>
      <c r="I5" s="37" t="s">
        <v>33</v>
      </c>
      <c r="J5" s="54" t="s">
        <v>38</v>
      </c>
      <c r="K5" s="80"/>
      <c r="L5" s="72"/>
      <c r="M5" s="72"/>
      <c r="N5" s="74"/>
      <c r="P5" s="61"/>
    </row>
    <row r="6" spans="1:16" ht="16.5" x14ac:dyDescent="0.3">
      <c r="A6" s="49">
        <v>1</v>
      </c>
      <c r="B6" s="64" t="s">
        <v>56</v>
      </c>
      <c r="C6" s="47">
        <v>934</v>
      </c>
      <c r="D6" s="42"/>
      <c r="E6" s="47">
        <v>325</v>
      </c>
      <c r="F6" s="46">
        <v>2160</v>
      </c>
      <c r="G6" s="47">
        <v>750</v>
      </c>
      <c r="H6" s="47">
        <v>90</v>
      </c>
      <c r="I6" s="46"/>
      <c r="J6" s="47"/>
      <c r="K6" s="36">
        <f>SUM(F6)</f>
        <v>2160</v>
      </c>
      <c r="L6" s="36"/>
      <c r="M6" s="36">
        <f>SUM(H6,G6,E6,C6)</f>
        <v>2099</v>
      </c>
      <c r="N6" s="30">
        <f t="shared" ref="N6:N38" si="0">SUM(K6:M6)</f>
        <v>4259</v>
      </c>
      <c r="P6" s="61">
        <f t="shared" ref="P6:P36" si="1">SUM(C6:J6)</f>
        <v>4259</v>
      </c>
    </row>
    <row r="7" spans="1:16" ht="16.5" x14ac:dyDescent="0.3">
      <c r="A7" s="41">
        <v>2</v>
      </c>
      <c r="B7" s="28" t="s">
        <v>55</v>
      </c>
      <c r="C7" s="48">
        <v>450</v>
      </c>
      <c r="D7" s="45">
        <v>540</v>
      </c>
      <c r="E7" s="48">
        <v>400</v>
      </c>
      <c r="F7" s="44">
        <v>720</v>
      </c>
      <c r="G7" s="48">
        <v>450</v>
      </c>
      <c r="H7" s="48">
        <v>120</v>
      </c>
      <c r="I7" s="44"/>
      <c r="J7" s="48"/>
      <c r="K7" s="23">
        <f>SUM(D7,F7)</f>
        <v>1260</v>
      </c>
      <c r="L7" s="23"/>
      <c r="M7" s="23">
        <f>SUM(H7,G7,E7,C7)</f>
        <v>1420</v>
      </c>
      <c r="N7" s="17">
        <f t="shared" si="0"/>
        <v>2680</v>
      </c>
      <c r="P7" s="61">
        <f t="shared" si="1"/>
        <v>2680</v>
      </c>
    </row>
    <row r="8" spans="1:16" ht="16.5" x14ac:dyDescent="0.3">
      <c r="A8" s="41">
        <v>3</v>
      </c>
      <c r="B8" s="24" t="s">
        <v>53</v>
      </c>
      <c r="C8" s="48">
        <v>505</v>
      </c>
      <c r="D8" s="43"/>
      <c r="E8" s="48"/>
      <c r="F8" s="44">
        <v>800</v>
      </c>
      <c r="G8" s="48">
        <v>600</v>
      </c>
      <c r="H8" s="48">
        <v>80</v>
      </c>
      <c r="I8" s="44"/>
      <c r="J8" s="48"/>
      <c r="K8" s="23">
        <v>800</v>
      </c>
      <c r="L8" s="23"/>
      <c r="M8" s="23">
        <f>SUM(H8,G8,C8)</f>
        <v>1185</v>
      </c>
      <c r="N8" s="17">
        <f t="shared" si="0"/>
        <v>1985</v>
      </c>
      <c r="P8" s="61">
        <f t="shared" si="1"/>
        <v>1985</v>
      </c>
    </row>
    <row r="9" spans="1:16" ht="16.5" x14ac:dyDescent="0.3">
      <c r="A9" s="49">
        <v>4</v>
      </c>
      <c r="B9" s="24" t="s">
        <v>57</v>
      </c>
      <c r="C9" s="48">
        <v>150</v>
      </c>
      <c r="D9" s="43">
        <v>1200</v>
      </c>
      <c r="E9" s="48">
        <v>350</v>
      </c>
      <c r="F9" s="44"/>
      <c r="G9" s="48"/>
      <c r="H9" s="48">
        <v>100</v>
      </c>
      <c r="I9" s="44"/>
      <c r="J9" s="48"/>
      <c r="K9" s="23">
        <v>1200</v>
      </c>
      <c r="L9" s="23"/>
      <c r="M9" s="23">
        <f>SUM(H9,E9,C9)</f>
        <v>600</v>
      </c>
      <c r="N9" s="17">
        <f t="shared" si="0"/>
        <v>1800</v>
      </c>
      <c r="P9" s="61">
        <f t="shared" si="1"/>
        <v>1800</v>
      </c>
    </row>
    <row r="10" spans="1:16" ht="16.5" x14ac:dyDescent="0.3">
      <c r="A10" s="41">
        <v>5</v>
      </c>
      <c r="B10" s="25" t="s">
        <v>104</v>
      </c>
      <c r="C10" s="48">
        <v>75</v>
      </c>
      <c r="D10" s="44"/>
      <c r="E10" s="48"/>
      <c r="F10" s="44">
        <v>880</v>
      </c>
      <c r="G10" s="48">
        <v>150</v>
      </c>
      <c r="H10" s="48"/>
      <c r="I10" s="44"/>
      <c r="J10" s="48"/>
      <c r="K10" s="23">
        <v>880</v>
      </c>
      <c r="L10" s="23"/>
      <c r="M10" s="23">
        <f>SUM(G10,C10)</f>
        <v>225</v>
      </c>
      <c r="N10" s="17">
        <f t="shared" si="0"/>
        <v>1105</v>
      </c>
      <c r="P10" s="61">
        <f t="shared" si="1"/>
        <v>1105</v>
      </c>
    </row>
    <row r="11" spans="1:16" ht="16.5" x14ac:dyDescent="0.3">
      <c r="A11" s="41">
        <v>6</v>
      </c>
      <c r="B11" s="24" t="s">
        <v>58</v>
      </c>
      <c r="C11" s="48">
        <v>168</v>
      </c>
      <c r="D11" s="43">
        <v>640</v>
      </c>
      <c r="E11" s="48">
        <v>100</v>
      </c>
      <c r="F11" s="44"/>
      <c r="G11" s="48"/>
      <c r="H11" s="48">
        <v>40</v>
      </c>
      <c r="I11" s="44"/>
      <c r="J11" s="48"/>
      <c r="K11" s="23">
        <v>640</v>
      </c>
      <c r="L11" s="23"/>
      <c r="M11" s="23">
        <f>SUM(H11,E11,C11)</f>
        <v>308</v>
      </c>
      <c r="N11" s="17">
        <f t="shared" si="0"/>
        <v>948</v>
      </c>
      <c r="P11" s="61">
        <f t="shared" si="1"/>
        <v>948</v>
      </c>
    </row>
    <row r="12" spans="1:16" ht="16.5" x14ac:dyDescent="0.3">
      <c r="A12" s="49">
        <v>7</v>
      </c>
      <c r="B12" s="27" t="s">
        <v>69</v>
      </c>
      <c r="C12" s="48">
        <v>93</v>
      </c>
      <c r="D12" s="43"/>
      <c r="E12" s="48">
        <v>125</v>
      </c>
      <c r="F12" s="44"/>
      <c r="G12" s="48"/>
      <c r="H12" s="48">
        <v>40</v>
      </c>
      <c r="I12" s="44"/>
      <c r="J12" s="48"/>
      <c r="K12" s="23"/>
      <c r="L12" s="23"/>
      <c r="M12" s="23">
        <f>SUM(H12,E12,C12)</f>
        <v>258</v>
      </c>
      <c r="N12" s="17">
        <f t="shared" si="0"/>
        <v>258</v>
      </c>
      <c r="P12" s="61">
        <f t="shared" si="1"/>
        <v>258</v>
      </c>
    </row>
    <row r="13" spans="1:16" ht="16.5" x14ac:dyDescent="0.3">
      <c r="A13" s="41">
        <v>8</v>
      </c>
      <c r="B13" s="24" t="s">
        <v>70</v>
      </c>
      <c r="C13" s="48">
        <v>150</v>
      </c>
      <c r="D13" s="43"/>
      <c r="E13" s="48">
        <v>100</v>
      </c>
      <c r="F13" s="44"/>
      <c r="G13" s="48"/>
      <c r="H13" s="48"/>
      <c r="I13" s="44"/>
      <c r="J13" s="48"/>
      <c r="K13" s="23"/>
      <c r="L13" s="23"/>
      <c r="M13" s="23">
        <f>SUM(E13,C13)</f>
        <v>250</v>
      </c>
      <c r="N13" s="17">
        <f t="shared" si="0"/>
        <v>250</v>
      </c>
      <c r="P13" s="61">
        <f t="shared" si="1"/>
        <v>250</v>
      </c>
    </row>
    <row r="14" spans="1:16" ht="16.5" x14ac:dyDescent="0.3">
      <c r="A14" s="41">
        <v>9</v>
      </c>
      <c r="B14" s="24" t="s">
        <v>89</v>
      </c>
      <c r="C14" s="48">
        <v>93</v>
      </c>
      <c r="D14" s="43"/>
      <c r="E14" s="48"/>
      <c r="F14" s="44"/>
      <c r="G14" s="48">
        <v>150</v>
      </c>
      <c r="H14" s="48"/>
      <c r="I14" s="44"/>
      <c r="J14" s="48"/>
      <c r="K14" s="23"/>
      <c r="L14" s="23"/>
      <c r="M14" s="23">
        <f>SUM(G14,C14)</f>
        <v>243</v>
      </c>
      <c r="N14" s="17">
        <f t="shared" si="0"/>
        <v>243</v>
      </c>
      <c r="P14" s="61">
        <f t="shared" si="1"/>
        <v>243</v>
      </c>
    </row>
    <row r="15" spans="1:16" ht="16.5" x14ac:dyDescent="0.3">
      <c r="A15" s="49">
        <v>10</v>
      </c>
      <c r="B15" s="28" t="s">
        <v>105</v>
      </c>
      <c r="C15" s="48">
        <v>75</v>
      </c>
      <c r="D15" s="45"/>
      <c r="E15" s="48"/>
      <c r="F15" s="44"/>
      <c r="G15" s="48">
        <v>150</v>
      </c>
      <c r="H15" s="48"/>
      <c r="I15" s="44"/>
      <c r="J15" s="48"/>
      <c r="K15" s="23"/>
      <c r="L15" s="23"/>
      <c r="M15" s="23">
        <f>SUM(G15,C15)</f>
        <v>225</v>
      </c>
      <c r="N15" s="17">
        <f t="shared" si="0"/>
        <v>225</v>
      </c>
      <c r="P15" s="61">
        <f t="shared" si="1"/>
        <v>225</v>
      </c>
    </row>
    <row r="16" spans="1:16" ht="16.5" x14ac:dyDescent="0.3">
      <c r="A16" s="41">
        <v>10</v>
      </c>
      <c r="B16" s="24" t="s">
        <v>100</v>
      </c>
      <c r="C16" s="48">
        <v>75</v>
      </c>
      <c r="D16" s="43"/>
      <c r="E16" s="48"/>
      <c r="F16" s="44"/>
      <c r="G16" s="48">
        <v>150</v>
      </c>
      <c r="H16" s="48"/>
      <c r="I16" s="44"/>
      <c r="J16" s="48"/>
      <c r="K16" s="23"/>
      <c r="L16" s="23"/>
      <c r="M16" s="23">
        <f>SUM(G16,C16)</f>
        <v>225</v>
      </c>
      <c r="N16" s="17">
        <f t="shared" si="0"/>
        <v>225</v>
      </c>
      <c r="P16" s="61">
        <f t="shared" si="1"/>
        <v>225</v>
      </c>
    </row>
    <row r="17" spans="1:16" ht="16.5" x14ac:dyDescent="0.3">
      <c r="A17" s="41">
        <v>12</v>
      </c>
      <c r="B17" s="25" t="s">
        <v>62</v>
      </c>
      <c r="C17" s="48">
        <v>75</v>
      </c>
      <c r="D17" s="44"/>
      <c r="E17" s="48">
        <v>100</v>
      </c>
      <c r="F17" s="44"/>
      <c r="G17" s="48"/>
      <c r="H17" s="48">
        <v>40</v>
      </c>
      <c r="I17" s="44"/>
      <c r="J17" s="48"/>
      <c r="K17" s="23"/>
      <c r="L17" s="23"/>
      <c r="M17" s="23">
        <f>SUM(H17,E17,C17)</f>
        <v>215</v>
      </c>
      <c r="N17" s="17">
        <f t="shared" si="0"/>
        <v>215</v>
      </c>
      <c r="P17" s="61">
        <f t="shared" si="1"/>
        <v>215</v>
      </c>
    </row>
    <row r="18" spans="1:16" ht="16.5" x14ac:dyDescent="0.3">
      <c r="A18" s="49">
        <v>13</v>
      </c>
      <c r="B18" s="26" t="s">
        <v>74</v>
      </c>
      <c r="C18" s="48">
        <v>75</v>
      </c>
      <c r="D18" s="43"/>
      <c r="E18" s="48"/>
      <c r="F18" s="44"/>
      <c r="G18" s="48"/>
      <c r="H18" s="48">
        <v>120</v>
      </c>
      <c r="I18" s="44"/>
      <c r="J18" s="48"/>
      <c r="K18" s="23"/>
      <c r="L18" s="23"/>
      <c r="M18" s="23">
        <f>SUM(H18,C18)</f>
        <v>195</v>
      </c>
      <c r="N18" s="17">
        <f t="shared" si="0"/>
        <v>195</v>
      </c>
      <c r="P18" s="61">
        <f t="shared" si="1"/>
        <v>195</v>
      </c>
    </row>
    <row r="19" spans="1:16" ht="16.5" x14ac:dyDescent="0.3">
      <c r="A19" s="41">
        <v>14</v>
      </c>
      <c r="B19" s="26" t="s">
        <v>59</v>
      </c>
      <c r="C19" s="48"/>
      <c r="D19" s="43"/>
      <c r="E19" s="48">
        <v>125</v>
      </c>
      <c r="F19" s="44"/>
      <c r="G19" s="48"/>
      <c r="H19" s="48">
        <v>50</v>
      </c>
      <c r="I19" s="44"/>
      <c r="J19" s="48"/>
      <c r="K19" s="23"/>
      <c r="L19" s="23"/>
      <c r="M19" s="23">
        <f>SUM(H19,E19)</f>
        <v>175</v>
      </c>
      <c r="N19" s="65">
        <f t="shared" si="0"/>
        <v>175</v>
      </c>
      <c r="P19" s="61">
        <f t="shared" si="1"/>
        <v>175</v>
      </c>
    </row>
    <row r="20" spans="1:16" ht="16.5" x14ac:dyDescent="0.3">
      <c r="A20" s="41">
        <v>15</v>
      </c>
      <c r="B20" s="24" t="s">
        <v>63</v>
      </c>
      <c r="C20" s="48"/>
      <c r="D20" s="43"/>
      <c r="E20" s="48">
        <v>125</v>
      </c>
      <c r="F20" s="44"/>
      <c r="G20" s="48"/>
      <c r="H20" s="48">
        <v>40</v>
      </c>
      <c r="I20" s="44"/>
      <c r="J20" s="48"/>
      <c r="K20" s="23"/>
      <c r="L20" s="23"/>
      <c r="M20" s="23">
        <f>SUM(H20,E20)</f>
        <v>165</v>
      </c>
      <c r="N20" s="17">
        <f t="shared" si="0"/>
        <v>165</v>
      </c>
      <c r="P20" s="61">
        <f t="shared" si="1"/>
        <v>165</v>
      </c>
    </row>
    <row r="21" spans="1:16" ht="16.5" x14ac:dyDescent="0.3">
      <c r="A21" s="49">
        <v>16</v>
      </c>
      <c r="B21" s="24" t="s">
        <v>60</v>
      </c>
      <c r="C21" s="48"/>
      <c r="D21" s="43"/>
      <c r="E21" s="48">
        <v>100</v>
      </c>
      <c r="F21" s="44"/>
      <c r="G21" s="48"/>
      <c r="H21" s="48">
        <v>40</v>
      </c>
      <c r="I21" s="44"/>
      <c r="J21" s="48"/>
      <c r="K21" s="23"/>
      <c r="L21" s="23"/>
      <c r="M21" s="23">
        <f>SUM(H21,E21)</f>
        <v>140</v>
      </c>
      <c r="N21" s="17">
        <f t="shared" si="0"/>
        <v>140</v>
      </c>
      <c r="P21" s="61">
        <f t="shared" si="1"/>
        <v>140</v>
      </c>
    </row>
    <row r="22" spans="1:16" ht="16.5" x14ac:dyDescent="0.3">
      <c r="A22" s="41">
        <v>16</v>
      </c>
      <c r="B22" s="25" t="s">
        <v>66</v>
      </c>
      <c r="C22" s="48"/>
      <c r="D22" s="44"/>
      <c r="E22" s="48">
        <v>100</v>
      </c>
      <c r="F22" s="44"/>
      <c r="G22" s="48"/>
      <c r="H22" s="48">
        <v>40</v>
      </c>
      <c r="I22" s="44"/>
      <c r="J22" s="48"/>
      <c r="K22" s="23"/>
      <c r="L22" s="23"/>
      <c r="M22" s="23">
        <f>SUM(H22,E22)</f>
        <v>140</v>
      </c>
      <c r="N22" s="17">
        <f t="shared" si="0"/>
        <v>140</v>
      </c>
      <c r="P22" s="61">
        <f t="shared" si="1"/>
        <v>140</v>
      </c>
    </row>
    <row r="23" spans="1:16" ht="16.5" x14ac:dyDescent="0.3">
      <c r="A23" s="41">
        <v>18</v>
      </c>
      <c r="B23" s="26" t="s">
        <v>103</v>
      </c>
      <c r="C23" s="48"/>
      <c r="D23" s="43"/>
      <c r="E23" s="48"/>
      <c r="F23" s="44"/>
      <c r="G23" s="48"/>
      <c r="H23" s="48"/>
      <c r="I23" s="44"/>
      <c r="J23" s="48">
        <v>127</v>
      </c>
      <c r="K23" s="23"/>
      <c r="L23" s="23"/>
      <c r="M23" s="23">
        <v>127</v>
      </c>
      <c r="N23" s="17">
        <f t="shared" si="0"/>
        <v>127</v>
      </c>
      <c r="P23" s="61">
        <f t="shared" si="1"/>
        <v>127</v>
      </c>
    </row>
    <row r="24" spans="1:16" ht="16.5" x14ac:dyDescent="0.3">
      <c r="A24" s="49">
        <v>18</v>
      </c>
      <c r="B24" s="25" t="s">
        <v>101</v>
      </c>
      <c r="C24" s="48"/>
      <c r="D24" s="44"/>
      <c r="E24" s="48"/>
      <c r="F24" s="44"/>
      <c r="G24" s="48"/>
      <c r="H24" s="48"/>
      <c r="I24" s="44"/>
      <c r="J24" s="48">
        <v>127</v>
      </c>
      <c r="K24" s="23"/>
      <c r="L24" s="23"/>
      <c r="M24" s="23">
        <f>SUM(J24)</f>
        <v>127</v>
      </c>
      <c r="N24" s="17">
        <f t="shared" si="0"/>
        <v>127</v>
      </c>
      <c r="P24" s="61">
        <f t="shared" si="1"/>
        <v>127</v>
      </c>
    </row>
    <row r="25" spans="1:16" ht="16.5" x14ac:dyDescent="0.3">
      <c r="A25" s="41">
        <v>20</v>
      </c>
      <c r="B25" s="25" t="s">
        <v>80</v>
      </c>
      <c r="C25" s="48">
        <v>75</v>
      </c>
      <c r="D25" s="44"/>
      <c r="E25" s="48"/>
      <c r="F25" s="44"/>
      <c r="G25" s="48"/>
      <c r="H25" s="48">
        <v>40</v>
      </c>
      <c r="I25" s="44"/>
      <c r="J25" s="48"/>
      <c r="K25" s="23"/>
      <c r="L25" s="23"/>
      <c r="M25" s="23">
        <f>SUM(H25,C25)</f>
        <v>115</v>
      </c>
      <c r="N25" s="17">
        <f t="shared" si="0"/>
        <v>115</v>
      </c>
      <c r="P25" s="61">
        <f t="shared" si="1"/>
        <v>115</v>
      </c>
    </row>
    <row r="26" spans="1:16" ht="16.5" x14ac:dyDescent="0.3">
      <c r="A26" s="41">
        <v>21</v>
      </c>
      <c r="B26" s="24" t="s">
        <v>64</v>
      </c>
      <c r="C26" s="48"/>
      <c r="D26" s="43"/>
      <c r="E26" s="48"/>
      <c r="F26" s="44"/>
      <c r="G26" s="48"/>
      <c r="H26" s="48">
        <v>40</v>
      </c>
      <c r="I26" s="44"/>
      <c r="J26" s="48">
        <v>63</v>
      </c>
      <c r="K26" s="23"/>
      <c r="L26" s="23"/>
      <c r="M26" s="23">
        <f>SUM(J26,H26,C26,E26)</f>
        <v>103</v>
      </c>
      <c r="N26" s="17">
        <f t="shared" si="0"/>
        <v>103</v>
      </c>
      <c r="P26" s="61">
        <f t="shared" si="1"/>
        <v>103</v>
      </c>
    </row>
    <row r="27" spans="1:16" ht="16.5" x14ac:dyDescent="0.3">
      <c r="A27" s="49">
        <v>22</v>
      </c>
      <c r="B27" s="26" t="s">
        <v>61</v>
      </c>
      <c r="C27" s="48"/>
      <c r="D27" s="43"/>
      <c r="E27" s="48">
        <v>100</v>
      </c>
      <c r="F27" s="44"/>
      <c r="G27" s="48"/>
      <c r="H27" s="48"/>
      <c r="I27" s="44"/>
      <c r="J27" s="48"/>
      <c r="K27" s="23"/>
      <c r="L27" s="23"/>
      <c r="M27" s="23">
        <f>SUM(E27)</f>
        <v>100</v>
      </c>
      <c r="N27" s="17">
        <f t="shared" si="0"/>
        <v>100</v>
      </c>
      <c r="P27" s="61">
        <f t="shared" si="1"/>
        <v>100</v>
      </c>
    </row>
    <row r="28" spans="1:16" ht="16.5" x14ac:dyDescent="0.3">
      <c r="A28" s="41">
        <v>23</v>
      </c>
      <c r="B28" s="25" t="s">
        <v>87</v>
      </c>
      <c r="C28" s="48">
        <v>75</v>
      </c>
      <c r="D28" s="43"/>
      <c r="E28" s="48"/>
      <c r="F28" s="44"/>
      <c r="G28" s="48"/>
      <c r="H28" s="48">
        <v>10</v>
      </c>
      <c r="I28" s="44"/>
      <c r="J28" s="48"/>
      <c r="K28" s="23"/>
      <c r="L28" s="23"/>
      <c r="M28" s="23">
        <f>SUM(H28,C28)</f>
        <v>85</v>
      </c>
      <c r="N28" s="17">
        <f t="shared" si="0"/>
        <v>85</v>
      </c>
      <c r="P28" s="61">
        <f t="shared" si="1"/>
        <v>85</v>
      </c>
    </row>
    <row r="29" spans="1:16" ht="16.5" x14ac:dyDescent="0.3">
      <c r="A29" s="41">
        <v>24</v>
      </c>
      <c r="B29" s="24" t="s">
        <v>83</v>
      </c>
      <c r="C29" s="48">
        <v>75</v>
      </c>
      <c r="D29" s="43"/>
      <c r="E29" s="48"/>
      <c r="F29" s="44"/>
      <c r="G29" s="48"/>
      <c r="H29" s="48"/>
      <c r="I29" s="44"/>
      <c r="J29" s="48"/>
      <c r="K29" s="23"/>
      <c r="L29" s="23"/>
      <c r="M29" s="23">
        <v>75</v>
      </c>
      <c r="N29" s="17">
        <f t="shared" si="0"/>
        <v>75</v>
      </c>
      <c r="P29" s="61">
        <f t="shared" si="1"/>
        <v>75</v>
      </c>
    </row>
    <row r="30" spans="1:16" ht="16.5" x14ac:dyDescent="0.3">
      <c r="A30" s="49">
        <v>24</v>
      </c>
      <c r="B30" s="28" t="s">
        <v>102</v>
      </c>
      <c r="C30" s="48">
        <v>75</v>
      </c>
      <c r="D30" s="43"/>
      <c r="E30" s="48"/>
      <c r="F30" s="44"/>
      <c r="G30" s="48"/>
      <c r="H30" s="48"/>
      <c r="I30" s="44"/>
      <c r="J30" s="48"/>
      <c r="K30" s="23"/>
      <c r="L30" s="23"/>
      <c r="M30" s="23">
        <f>SUM(C30)</f>
        <v>75</v>
      </c>
      <c r="N30" s="17">
        <f t="shared" si="0"/>
        <v>75</v>
      </c>
      <c r="P30" s="61">
        <f t="shared" si="1"/>
        <v>75</v>
      </c>
    </row>
    <row r="31" spans="1:16" ht="16.5" x14ac:dyDescent="0.3">
      <c r="A31" s="41">
        <v>24</v>
      </c>
      <c r="B31" s="26" t="s">
        <v>65</v>
      </c>
      <c r="C31" s="48">
        <v>75</v>
      </c>
      <c r="D31" s="43"/>
      <c r="E31" s="48"/>
      <c r="F31" s="44"/>
      <c r="G31" s="48"/>
      <c r="H31" s="48"/>
      <c r="I31" s="44"/>
      <c r="J31" s="48"/>
      <c r="K31" s="23"/>
      <c r="L31" s="23"/>
      <c r="M31" s="23">
        <f>SUM(C31)</f>
        <v>75</v>
      </c>
      <c r="N31" s="17">
        <f t="shared" si="0"/>
        <v>75</v>
      </c>
      <c r="P31" s="61">
        <f t="shared" si="1"/>
        <v>75</v>
      </c>
    </row>
    <row r="32" spans="1:16" ht="16.5" x14ac:dyDescent="0.3">
      <c r="A32" s="41">
        <v>24</v>
      </c>
      <c r="B32" s="25" t="s">
        <v>99</v>
      </c>
      <c r="C32" s="48">
        <v>75</v>
      </c>
      <c r="D32" s="43"/>
      <c r="E32" s="48"/>
      <c r="F32" s="44"/>
      <c r="G32" s="48"/>
      <c r="H32" s="48"/>
      <c r="I32" s="44"/>
      <c r="J32" s="48"/>
      <c r="K32" s="23"/>
      <c r="L32" s="23"/>
      <c r="M32" s="23">
        <f>SUM(C32)</f>
        <v>75</v>
      </c>
      <c r="N32" s="17">
        <f t="shared" si="0"/>
        <v>75</v>
      </c>
      <c r="P32" s="61">
        <f t="shared" si="1"/>
        <v>75</v>
      </c>
    </row>
    <row r="33" spans="1:16" ht="16.5" x14ac:dyDescent="0.3">
      <c r="A33" s="49">
        <v>28</v>
      </c>
      <c r="B33" s="24" t="s">
        <v>85</v>
      </c>
      <c r="C33" s="48"/>
      <c r="D33" s="43"/>
      <c r="E33" s="48"/>
      <c r="F33" s="44"/>
      <c r="G33" s="48"/>
      <c r="H33" s="48"/>
      <c r="I33" s="44"/>
      <c r="J33" s="48">
        <v>63</v>
      </c>
      <c r="K33" s="23"/>
      <c r="L33" s="23"/>
      <c r="M33" s="23">
        <v>63</v>
      </c>
      <c r="N33" s="17">
        <f t="shared" si="0"/>
        <v>63</v>
      </c>
      <c r="P33" s="61">
        <f t="shared" si="1"/>
        <v>63</v>
      </c>
    </row>
    <row r="34" spans="1:16" ht="16.5" x14ac:dyDescent="0.3">
      <c r="A34" s="41">
        <v>28</v>
      </c>
      <c r="B34" s="25" t="s">
        <v>54</v>
      </c>
      <c r="C34" s="48"/>
      <c r="D34" s="44"/>
      <c r="E34" s="48"/>
      <c r="F34" s="44"/>
      <c r="G34" s="48"/>
      <c r="H34" s="48"/>
      <c r="I34" s="44"/>
      <c r="J34" s="48">
        <v>63</v>
      </c>
      <c r="K34" s="23"/>
      <c r="L34" s="23"/>
      <c r="M34" s="23">
        <v>63</v>
      </c>
      <c r="N34" s="17">
        <f t="shared" si="0"/>
        <v>63</v>
      </c>
      <c r="P34" s="61">
        <f t="shared" si="1"/>
        <v>63</v>
      </c>
    </row>
    <row r="35" spans="1:16" ht="16.5" x14ac:dyDescent="0.3">
      <c r="A35" s="41">
        <v>30</v>
      </c>
      <c r="B35" s="28" t="s">
        <v>96</v>
      </c>
      <c r="C35" s="48"/>
      <c r="D35" s="43"/>
      <c r="E35" s="48"/>
      <c r="F35" s="44"/>
      <c r="G35" s="48"/>
      <c r="H35" s="48">
        <v>50</v>
      </c>
      <c r="I35" s="44"/>
      <c r="J35" s="48"/>
      <c r="K35" s="23"/>
      <c r="L35" s="23"/>
      <c r="M35" s="23">
        <f>SUM(H35)</f>
        <v>50</v>
      </c>
      <c r="N35" s="17">
        <f t="shared" si="0"/>
        <v>50</v>
      </c>
      <c r="P35" s="61">
        <f t="shared" si="1"/>
        <v>50</v>
      </c>
    </row>
    <row r="36" spans="1:16" ht="16.5" x14ac:dyDescent="0.3">
      <c r="A36" s="49">
        <v>31</v>
      </c>
      <c r="B36" s="25" t="s">
        <v>71</v>
      </c>
      <c r="C36" s="48"/>
      <c r="D36" s="43"/>
      <c r="E36" s="48"/>
      <c r="F36" s="44"/>
      <c r="G36" s="48"/>
      <c r="H36" s="48">
        <v>40</v>
      </c>
      <c r="I36" s="44"/>
      <c r="J36" s="48"/>
      <c r="K36" s="23"/>
      <c r="L36" s="23"/>
      <c r="M36" s="23">
        <f>SUM(H36)</f>
        <v>40</v>
      </c>
      <c r="N36" s="17">
        <f t="shared" si="0"/>
        <v>40</v>
      </c>
      <c r="P36" s="61">
        <f t="shared" si="1"/>
        <v>40</v>
      </c>
    </row>
    <row r="37" spans="1:16" ht="16.5" x14ac:dyDescent="0.3">
      <c r="A37" s="41">
        <v>31</v>
      </c>
      <c r="B37" s="25" t="s">
        <v>79</v>
      </c>
      <c r="C37" s="48"/>
      <c r="D37" s="43"/>
      <c r="E37" s="48"/>
      <c r="F37" s="44"/>
      <c r="G37" s="48"/>
      <c r="H37" s="48">
        <v>40</v>
      </c>
      <c r="I37" s="44"/>
      <c r="J37" s="48"/>
      <c r="K37" s="23"/>
      <c r="L37" s="23"/>
      <c r="M37" s="23">
        <f>SUM(H37)</f>
        <v>40</v>
      </c>
      <c r="N37" s="17">
        <f t="shared" si="0"/>
        <v>40</v>
      </c>
      <c r="P37" s="61">
        <f>SUM(C37:H37)</f>
        <v>40</v>
      </c>
    </row>
    <row r="38" spans="1:16" ht="16.5" x14ac:dyDescent="0.3">
      <c r="A38" s="41">
        <v>31</v>
      </c>
      <c r="B38" s="24" t="s">
        <v>72</v>
      </c>
      <c r="C38" s="48"/>
      <c r="D38" s="43"/>
      <c r="E38" s="48"/>
      <c r="F38" s="44"/>
      <c r="G38" s="48"/>
      <c r="H38" s="48">
        <v>40</v>
      </c>
      <c r="I38" s="44"/>
      <c r="J38" s="48"/>
      <c r="K38" s="23"/>
      <c r="L38" s="23"/>
      <c r="M38" s="23">
        <f>SUM(H38)</f>
        <v>40</v>
      </c>
      <c r="N38" s="17">
        <f t="shared" si="0"/>
        <v>40</v>
      </c>
      <c r="P38" s="61">
        <f>SUM(C38:J38)</f>
        <v>40</v>
      </c>
    </row>
    <row r="39" spans="1:16" ht="16.5" x14ac:dyDescent="0.3">
      <c r="A39" s="41"/>
      <c r="B39" s="24"/>
      <c r="C39" s="48"/>
      <c r="D39" s="43"/>
      <c r="E39" s="48"/>
      <c r="F39" s="44"/>
      <c r="G39" s="48"/>
      <c r="H39" s="48"/>
      <c r="I39" s="44"/>
      <c r="J39" s="48"/>
      <c r="K39" s="23"/>
      <c r="L39" s="23"/>
      <c r="M39" s="23"/>
      <c r="N39" s="17"/>
    </row>
    <row r="40" spans="1:16" ht="16.5" x14ac:dyDescent="0.3">
      <c r="A40" s="41"/>
      <c r="B40" s="28"/>
      <c r="C40" s="48"/>
      <c r="D40" s="43"/>
      <c r="E40" s="48"/>
      <c r="F40" s="44"/>
      <c r="G40" s="48"/>
      <c r="H40" s="48"/>
      <c r="I40" s="44"/>
      <c r="J40" s="48"/>
      <c r="K40" s="23"/>
      <c r="L40" s="23"/>
      <c r="M40" s="23"/>
      <c r="N40" s="17"/>
    </row>
    <row r="41" spans="1:16" ht="16.5" x14ac:dyDescent="0.3">
      <c r="A41" s="58"/>
      <c r="B41" s="25"/>
      <c r="C41" s="48"/>
      <c r="D41" s="43"/>
      <c r="E41" s="48"/>
      <c r="F41" s="44"/>
      <c r="G41" s="48"/>
      <c r="H41" s="48"/>
      <c r="I41" s="44"/>
      <c r="J41" s="48"/>
      <c r="K41" s="23"/>
      <c r="L41" s="23"/>
      <c r="M41" s="23"/>
      <c r="N41" s="17"/>
    </row>
    <row r="42" spans="1:16" ht="16.5" x14ac:dyDescent="0.3">
      <c r="A42" s="41"/>
      <c r="B42" s="24"/>
      <c r="C42" s="48"/>
      <c r="D42" s="43"/>
      <c r="E42" s="48"/>
      <c r="F42" s="44"/>
      <c r="G42" s="48"/>
      <c r="H42" s="48"/>
      <c r="I42" s="44"/>
      <c r="J42" s="48"/>
      <c r="K42" s="23"/>
      <c r="L42" s="23"/>
      <c r="M42" s="23"/>
      <c r="N42" s="17"/>
    </row>
    <row r="43" spans="1:16" ht="16.5" x14ac:dyDescent="0.3">
      <c r="A43" s="41"/>
      <c r="B43" s="24"/>
      <c r="C43" s="48"/>
      <c r="D43" s="43"/>
      <c r="E43" s="48"/>
      <c r="F43" s="44"/>
      <c r="G43" s="48"/>
      <c r="H43" s="48"/>
      <c r="I43" s="44"/>
      <c r="J43" s="48"/>
      <c r="K43" s="23"/>
      <c r="L43" s="23"/>
      <c r="M43" s="23"/>
      <c r="N43" s="17"/>
    </row>
    <row r="44" spans="1:16" ht="16.5" x14ac:dyDescent="0.3">
      <c r="A44" s="58"/>
      <c r="B44" s="25"/>
      <c r="C44" s="48"/>
      <c r="D44" s="43"/>
      <c r="E44" s="48"/>
      <c r="F44" s="44"/>
      <c r="G44" s="48"/>
      <c r="H44" s="48"/>
      <c r="I44" s="44"/>
      <c r="J44" s="48"/>
      <c r="K44" s="23"/>
      <c r="L44" s="23"/>
      <c r="M44" s="23"/>
      <c r="N44" s="17"/>
    </row>
    <row r="45" spans="1:16" ht="16.5" x14ac:dyDescent="0.3">
      <c r="A45" s="41"/>
      <c r="B45" s="26"/>
      <c r="C45" s="48"/>
      <c r="D45" s="43"/>
      <c r="E45" s="48"/>
      <c r="F45" s="44"/>
      <c r="G45" s="48"/>
      <c r="H45" s="48"/>
      <c r="I45" s="44"/>
      <c r="J45" s="48"/>
      <c r="K45" s="23"/>
      <c r="L45" s="23"/>
      <c r="M45" s="23"/>
      <c r="N45" s="17"/>
    </row>
    <row r="46" spans="1:16" ht="16.5" x14ac:dyDescent="0.3">
      <c r="A46" s="41"/>
      <c r="B46" s="25"/>
      <c r="C46" s="48"/>
      <c r="D46" s="43"/>
      <c r="E46" s="48"/>
      <c r="F46" s="44"/>
      <c r="G46" s="48"/>
      <c r="H46" s="48"/>
      <c r="I46" s="44"/>
      <c r="J46" s="48"/>
      <c r="K46" s="23"/>
      <c r="L46" s="23"/>
      <c r="M46" s="23"/>
      <c r="N46" s="17"/>
    </row>
  </sheetData>
  <sortState xmlns:xlrd2="http://schemas.microsoft.com/office/spreadsheetml/2017/richdata2" ref="A6:P38">
    <sortCondition descending="1" ref="N6:N38"/>
  </sortState>
  <mergeCells count="9">
    <mergeCell ref="A4:A5"/>
    <mergeCell ref="N4:N5"/>
    <mergeCell ref="I4:J4"/>
    <mergeCell ref="B4:B5"/>
    <mergeCell ref="F4:G4"/>
    <mergeCell ref="K4:K5"/>
    <mergeCell ref="L4:L5"/>
    <mergeCell ref="M4:M5"/>
    <mergeCell ref="D4:E4"/>
  </mergeCells>
  <pageMargins left="0" right="0" top="0.23622047244094491" bottom="0.23622047244094491" header="0.23622047244094491" footer="0.23622047244094491"/>
  <pageSetup paperSize="9" scale="48" orientation="landscape" r:id="rId1"/>
  <headerFooter alignWithMargins="0"/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workbookViewId="0">
      <pane ySplit="2" topLeftCell="A3" activePane="bottomLeft" state="frozen"/>
      <selection pane="bottomLeft"/>
    </sheetView>
  </sheetViews>
  <sheetFormatPr defaultRowHeight="12.75" x14ac:dyDescent="0.2"/>
  <cols>
    <col min="1" max="1" width="7.85546875" customWidth="1"/>
    <col min="2" max="2" width="11.42578125" customWidth="1"/>
    <col min="3" max="3" width="16.28515625" customWidth="1"/>
    <col min="4" max="4" width="11.140625" customWidth="1"/>
    <col min="5" max="5" width="24" customWidth="1"/>
    <col min="6" max="6" width="10.28515625" customWidth="1"/>
    <col min="7" max="7" width="15.28515625" customWidth="1"/>
    <col min="8" max="8" width="15.85546875" customWidth="1"/>
    <col min="9" max="9" width="8.28515625" customWidth="1"/>
    <col min="10" max="10" width="8" customWidth="1"/>
  </cols>
  <sheetData>
    <row r="1" spans="1:10" ht="13.5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18" x14ac:dyDescent="0.25">
      <c r="B2" s="7" t="s">
        <v>52</v>
      </c>
      <c r="C2" s="7"/>
      <c r="D2" s="7"/>
      <c r="E2" s="57"/>
    </row>
    <row r="4" spans="1:10" ht="18" x14ac:dyDescent="0.25">
      <c r="B4" s="56" t="s">
        <v>142</v>
      </c>
      <c r="C4" s="56"/>
      <c r="D4" s="56"/>
      <c r="E4" s="56"/>
      <c r="F4" s="8"/>
    </row>
  </sheetData>
  <phoneticPr fontId="22" type="noConversion"/>
  <pageMargins left="0" right="0" top="0.23622047244094491" bottom="0.23622047244094491" header="0.23622047244094491" footer="0.2362204724409449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107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8.85546875" customWidth="1"/>
    <col min="2" max="2" width="7.7109375" customWidth="1"/>
    <col min="3" max="8" width="6.140625" customWidth="1"/>
    <col min="9" max="9" width="8" customWidth="1"/>
    <col min="10" max="10" width="8.28515625" customWidth="1"/>
    <col min="11" max="11" width="8.140625" customWidth="1"/>
    <col min="12" max="19" width="5.28515625" customWidth="1"/>
    <col min="20" max="20" width="7.140625" customWidth="1"/>
    <col min="21" max="21" width="7.7109375" customWidth="1"/>
    <col min="22" max="23" width="5.28515625" customWidth="1"/>
    <col min="24" max="24" width="6.5703125" bestFit="1" customWidth="1"/>
    <col min="25" max="25" width="5.28515625" customWidth="1"/>
    <col min="26" max="26" width="8" customWidth="1"/>
  </cols>
  <sheetData>
    <row r="1" spans="1:27" ht="13.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7" ht="18.75" x14ac:dyDescent="0.3">
      <c r="A2" s="33"/>
      <c r="B2" s="7" t="s">
        <v>43</v>
      </c>
      <c r="C2" s="7"/>
      <c r="D2" s="7"/>
      <c r="E2" s="7"/>
      <c r="F2" s="7"/>
      <c r="G2" s="34"/>
      <c r="H2" s="34"/>
      <c r="I2" s="34"/>
      <c r="J2" s="34"/>
      <c r="K2" s="56" t="s">
        <v>142</v>
      </c>
      <c r="L2" s="56"/>
      <c r="M2" s="56"/>
      <c r="N2" s="56"/>
      <c r="O2" s="8"/>
      <c r="R2" s="34"/>
      <c r="S2" s="33"/>
      <c r="T2" s="33"/>
      <c r="U2" s="33"/>
      <c r="V2" s="33"/>
      <c r="W2" s="33"/>
      <c r="X2" s="33"/>
      <c r="Y2" s="33"/>
      <c r="Z2" s="33"/>
    </row>
    <row r="3" spans="1:27" ht="13.9" customHeight="1" thickBot="1" x14ac:dyDescent="0.3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3"/>
      <c r="T3" s="33"/>
      <c r="U3" s="33"/>
      <c r="V3" s="33"/>
      <c r="W3" s="33"/>
      <c r="X3" s="33"/>
      <c r="Y3" s="33"/>
      <c r="Z3" s="33"/>
    </row>
    <row r="4" spans="1:27" ht="13.9" customHeight="1" x14ac:dyDescent="0.2">
      <c r="A4" s="69" t="s">
        <v>7</v>
      </c>
      <c r="B4" s="86" t="s">
        <v>0</v>
      </c>
      <c r="C4" s="86" t="s">
        <v>16</v>
      </c>
      <c r="D4" s="86" t="s">
        <v>17</v>
      </c>
      <c r="E4" s="86" t="s">
        <v>19</v>
      </c>
      <c r="F4" s="86" t="s">
        <v>20</v>
      </c>
      <c r="G4" s="86" t="s">
        <v>21</v>
      </c>
      <c r="H4" s="86" t="s">
        <v>22</v>
      </c>
      <c r="I4" s="86" t="s">
        <v>23</v>
      </c>
      <c r="J4" s="86" t="s">
        <v>26</v>
      </c>
      <c r="K4" s="86" t="s">
        <v>27</v>
      </c>
      <c r="L4" s="81" t="s">
        <v>24</v>
      </c>
      <c r="M4" s="81" t="s">
        <v>28</v>
      </c>
      <c r="N4" s="81" t="s">
        <v>29</v>
      </c>
      <c r="O4" s="81" t="s">
        <v>30</v>
      </c>
      <c r="P4" s="81" t="s">
        <v>8</v>
      </c>
      <c r="Q4" s="81" t="s">
        <v>10</v>
      </c>
      <c r="R4" s="81" t="s">
        <v>9</v>
      </c>
      <c r="S4" s="81" t="s">
        <v>25</v>
      </c>
      <c r="T4" s="81" t="s">
        <v>32</v>
      </c>
      <c r="U4" s="81" t="s">
        <v>31</v>
      </c>
      <c r="V4" s="85" t="s">
        <v>39</v>
      </c>
      <c r="W4" s="85"/>
      <c r="X4" s="85"/>
      <c r="Y4" s="81" t="s">
        <v>40</v>
      </c>
      <c r="Z4" s="83" t="s">
        <v>1</v>
      </c>
    </row>
    <row r="5" spans="1:27" ht="66" customHeight="1" thickBot="1" x14ac:dyDescent="0.25">
      <c r="A5" s="70"/>
      <c r="B5" s="87"/>
      <c r="C5" s="87"/>
      <c r="D5" s="87"/>
      <c r="E5" s="87"/>
      <c r="F5" s="87"/>
      <c r="G5" s="87"/>
      <c r="H5" s="87"/>
      <c r="I5" s="87"/>
      <c r="J5" s="87"/>
      <c r="K5" s="87"/>
      <c r="L5" s="82"/>
      <c r="M5" s="82"/>
      <c r="N5" s="82"/>
      <c r="O5" s="82"/>
      <c r="P5" s="82"/>
      <c r="Q5" s="82"/>
      <c r="R5" s="82"/>
      <c r="S5" s="82"/>
      <c r="T5" s="82"/>
      <c r="U5" s="82"/>
      <c r="V5" s="50" t="s">
        <v>33</v>
      </c>
      <c r="W5" s="50" t="s">
        <v>34</v>
      </c>
      <c r="X5" s="50" t="s">
        <v>35</v>
      </c>
      <c r="Y5" s="82"/>
      <c r="Z5" s="84"/>
    </row>
    <row r="6" spans="1:27" ht="15" customHeight="1" x14ac:dyDescent="0.2">
      <c r="A6" s="49">
        <v>1</v>
      </c>
      <c r="B6" s="88" t="s">
        <v>56</v>
      </c>
      <c r="C6" s="11"/>
      <c r="D6" s="11"/>
      <c r="E6" s="11"/>
      <c r="F6" s="11"/>
      <c r="G6" s="11"/>
      <c r="H6" s="11"/>
      <c r="I6" s="11"/>
      <c r="J6" s="11">
        <v>20900</v>
      </c>
      <c r="K6" s="11">
        <v>544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>
        <v>2160</v>
      </c>
      <c r="W6" s="11"/>
      <c r="X6" s="11">
        <v>2099</v>
      </c>
      <c r="Y6" s="11"/>
      <c r="Z6" s="17">
        <f>SUM(C6:Y6)</f>
        <v>25703</v>
      </c>
      <c r="AA6" s="40"/>
    </row>
    <row r="7" spans="1:27" ht="16.5" x14ac:dyDescent="0.2">
      <c r="A7" s="41">
        <v>2</v>
      </c>
      <c r="B7" s="24" t="s">
        <v>55</v>
      </c>
      <c r="C7" s="11"/>
      <c r="D7" s="11"/>
      <c r="E7" s="11"/>
      <c r="F7" s="11"/>
      <c r="G7" s="11"/>
      <c r="H7" s="11"/>
      <c r="I7" s="11"/>
      <c r="J7" s="11">
        <v>13100</v>
      </c>
      <c r="K7" s="11">
        <v>2212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>
        <v>1260</v>
      </c>
      <c r="W7" s="11"/>
      <c r="X7" s="11">
        <v>1420</v>
      </c>
      <c r="Y7" s="11"/>
      <c r="Z7" s="17">
        <f>SUM(C7:Y7)</f>
        <v>17992</v>
      </c>
      <c r="AA7" s="40"/>
    </row>
    <row r="8" spans="1:27" ht="16.5" x14ac:dyDescent="0.2">
      <c r="A8" s="41">
        <v>3</v>
      </c>
      <c r="B8" s="26" t="s">
        <v>53</v>
      </c>
      <c r="C8" s="11"/>
      <c r="D8" s="11"/>
      <c r="E8" s="11"/>
      <c r="F8" s="11"/>
      <c r="G8" s="11"/>
      <c r="H8" s="11"/>
      <c r="I8" s="11"/>
      <c r="J8" s="11">
        <v>9100</v>
      </c>
      <c r="K8" s="11">
        <v>382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>
        <v>800</v>
      </c>
      <c r="W8" s="11"/>
      <c r="X8" s="11">
        <v>1185</v>
      </c>
      <c r="Y8" s="11"/>
      <c r="Z8" s="17">
        <f>SUM(C8:Y8)</f>
        <v>11467</v>
      </c>
      <c r="AA8" s="40"/>
    </row>
    <row r="9" spans="1:27" ht="16.5" x14ac:dyDescent="0.3">
      <c r="A9" s="49">
        <v>4</v>
      </c>
      <c r="B9" s="24" t="s">
        <v>57</v>
      </c>
      <c r="C9" s="11"/>
      <c r="D9" s="11"/>
      <c r="E9" s="11"/>
      <c r="F9" s="11"/>
      <c r="G9" s="11"/>
      <c r="H9" s="11"/>
      <c r="I9" s="11"/>
      <c r="J9" s="15">
        <v>5650</v>
      </c>
      <c r="K9" s="11">
        <v>416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>
        <v>1200</v>
      </c>
      <c r="W9" s="11"/>
      <c r="X9" s="11">
        <v>600</v>
      </c>
      <c r="Y9" s="11"/>
      <c r="Z9" s="17">
        <f>SUM(C9:Y9)</f>
        <v>7866</v>
      </c>
      <c r="AA9" s="40"/>
    </row>
    <row r="10" spans="1:27" ht="16.5" x14ac:dyDescent="0.3">
      <c r="A10" s="41">
        <v>5</v>
      </c>
      <c r="B10" s="25" t="s">
        <v>65</v>
      </c>
      <c r="C10" s="11"/>
      <c r="D10" s="11"/>
      <c r="E10" s="11"/>
      <c r="F10" s="11"/>
      <c r="G10" s="11"/>
      <c r="H10" s="11"/>
      <c r="I10" s="11"/>
      <c r="J10" s="15">
        <v>4300</v>
      </c>
      <c r="K10" s="11">
        <v>1058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75</v>
      </c>
      <c r="Y10" s="11"/>
      <c r="Z10" s="17">
        <f>SUM(C10:Y10)</f>
        <v>5433</v>
      </c>
      <c r="AA10" s="40"/>
    </row>
    <row r="11" spans="1:27" ht="16.5" x14ac:dyDescent="0.3">
      <c r="A11" s="41">
        <v>6</v>
      </c>
      <c r="B11" s="28" t="s">
        <v>74</v>
      </c>
      <c r="C11" s="11"/>
      <c r="D11" s="11"/>
      <c r="E11" s="11"/>
      <c r="F11" s="11"/>
      <c r="G11" s="11"/>
      <c r="H11" s="11"/>
      <c r="I11" s="11"/>
      <c r="J11" s="15">
        <v>3850</v>
      </c>
      <c r="K11" s="11">
        <v>964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>
        <v>195</v>
      </c>
      <c r="Y11" s="11"/>
      <c r="Z11" s="17">
        <f>SUM(C11:Y11)</f>
        <v>5009</v>
      </c>
      <c r="AA11" s="40"/>
    </row>
    <row r="12" spans="1:27" ht="16.5" x14ac:dyDescent="0.3">
      <c r="A12" s="49">
        <v>7</v>
      </c>
      <c r="B12" s="24" t="s">
        <v>58</v>
      </c>
      <c r="C12" s="11"/>
      <c r="D12" s="11"/>
      <c r="E12" s="11"/>
      <c r="F12" s="11"/>
      <c r="G12" s="11"/>
      <c r="H12" s="11"/>
      <c r="I12" s="11"/>
      <c r="J12" s="15">
        <v>2750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>
        <v>640</v>
      </c>
      <c r="W12" s="11"/>
      <c r="X12" s="11">
        <v>308</v>
      </c>
      <c r="Y12" s="11"/>
      <c r="Z12" s="17">
        <f>SUM(C12:Y12)</f>
        <v>3698</v>
      </c>
      <c r="AA12" s="40"/>
    </row>
    <row r="13" spans="1:27" ht="16.5" x14ac:dyDescent="0.2">
      <c r="A13" s="41">
        <v>8</v>
      </c>
      <c r="B13" s="24" t="s">
        <v>104</v>
      </c>
      <c r="C13" s="11"/>
      <c r="D13" s="11"/>
      <c r="E13" s="11"/>
      <c r="F13" s="11"/>
      <c r="G13" s="11"/>
      <c r="H13" s="11"/>
      <c r="I13" s="11"/>
      <c r="J13" s="11">
        <v>2300</v>
      </c>
      <c r="K13" s="11">
        <v>200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>
        <v>880</v>
      </c>
      <c r="W13" s="11"/>
      <c r="X13" s="11">
        <v>225</v>
      </c>
      <c r="Y13" s="11"/>
      <c r="Z13" s="17">
        <f>SUM(C13:Y13)</f>
        <v>3605</v>
      </c>
      <c r="AA13" s="40"/>
    </row>
    <row r="14" spans="1:27" ht="16.5" x14ac:dyDescent="0.3">
      <c r="A14" s="41">
        <v>9</v>
      </c>
      <c r="B14" s="24" t="s">
        <v>60</v>
      </c>
      <c r="C14" s="11"/>
      <c r="D14" s="11"/>
      <c r="E14" s="11"/>
      <c r="F14" s="11"/>
      <c r="G14" s="11"/>
      <c r="H14" s="11"/>
      <c r="I14" s="11"/>
      <c r="J14" s="15">
        <v>3200</v>
      </c>
      <c r="K14" s="11">
        <v>40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140</v>
      </c>
      <c r="Y14" s="11"/>
      <c r="Z14" s="17">
        <f>SUM(C14:Y14)</f>
        <v>3380</v>
      </c>
      <c r="AA14" s="40"/>
    </row>
    <row r="15" spans="1:27" ht="16.5" x14ac:dyDescent="0.3">
      <c r="A15" s="49">
        <v>10</v>
      </c>
      <c r="B15" s="25" t="s">
        <v>80</v>
      </c>
      <c r="C15" s="11"/>
      <c r="D15" s="11"/>
      <c r="E15" s="11"/>
      <c r="F15" s="11"/>
      <c r="G15" s="11"/>
      <c r="H15" s="11"/>
      <c r="I15" s="11"/>
      <c r="J15" s="15">
        <v>2250</v>
      </c>
      <c r="K15" s="11">
        <v>570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115</v>
      </c>
      <c r="Y15" s="11"/>
      <c r="Z15" s="17">
        <f>SUM(C15:Y15)</f>
        <v>2935</v>
      </c>
      <c r="AA15" s="40"/>
    </row>
    <row r="16" spans="1:27" ht="16.5" x14ac:dyDescent="0.3">
      <c r="A16" s="41">
        <v>11</v>
      </c>
      <c r="B16" s="26" t="s">
        <v>59</v>
      </c>
      <c r="C16" s="11"/>
      <c r="D16" s="11"/>
      <c r="E16" s="11"/>
      <c r="F16" s="11"/>
      <c r="G16" s="11"/>
      <c r="H16" s="11"/>
      <c r="I16" s="11"/>
      <c r="J16" s="15">
        <v>2650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>
        <v>175</v>
      </c>
      <c r="Y16" s="11"/>
      <c r="Z16" s="17">
        <f>SUM(C16:Y16)</f>
        <v>2825</v>
      </c>
      <c r="AA16" s="40"/>
    </row>
    <row r="17" spans="1:27" ht="16.5" x14ac:dyDescent="0.3">
      <c r="A17" s="41">
        <v>12</v>
      </c>
      <c r="B17" s="25" t="s">
        <v>70</v>
      </c>
      <c r="C17" s="11"/>
      <c r="D17" s="11"/>
      <c r="E17" s="11"/>
      <c r="F17" s="11"/>
      <c r="G17" s="11"/>
      <c r="H17" s="11"/>
      <c r="I17" s="11"/>
      <c r="J17" s="15">
        <v>1750</v>
      </c>
      <c r="K17" s="11">
        <v>690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>
        <v>250</v>
      </c>
      <c r="Y17" s="11"/>
      <c r="Z17" s="17">
        <f>SUM(C17:Y17)</f>
        <v>2690</v>
      </c>
      <c r="AA17" s="40"/>
    </row>
    <row r="18" spans="1:27" ht="16.5" x14ac:dyDescent="0.3">
      <c r="A18" s="49">
        <v>13</v>
      </c>
      <c r="B18" s="26" t="s">
        <v>72</v>
      </c>
      <c r="C18" s="11"/>
      <c r="D18" s="11"/>
      <c r="E18" s="11"/>
      <c r="F18" s="11"/>
      <c r="G18" s="11"/>
      <c r="H18" s="11"/>
      <c r="I18" s="11"/>
      <c r="J18" s="15">
        <v>1700</v>
      </c>
      <c r="K18" s="11">
        <v>216</v>
      </c>
      <c r="L18" s="11"/>
      <c r="M18" s="11"/>
      <c r="N18" s="11"/>
      <c r="O18" s="11"/>
      <c r="P18" s="11"/>
      <c r="Q18" s="11"/>
      <c r="R18" s="11"/>
      <c r="S18" s="11">
        <v>595</v>
      </c>
      <c r="T18" s="11"/>
      <c r="U18" s="11"/>
      <c r="V18" s="11"/>
      <c r="W18" s="11"/>
      <c r="X18" s="11">
        <v>40</v>
      </c>
      <c r="Y18" s="11"/>
      <c r="Z18" s="17">
        <f>SUM(C18:Y18)</f>
        <v>2551</v>
      </c>
      <c r="AA18" s="40"/>
    </row>
    <row r="19" spans="1:27" ht="16.5" x14ac:dyDescent="0.3">
      <c r="A19" s="41">
        <v>14</v>
      </c>
      <c r="B19" s="27" t="s">
        <v>64</v>
      </c>
      <c r="C19" s="11"/>
      <c r="D19" s="11"/>
      <c r="E19" s="11"/>
      <c r="F19" s="11"/>
      <c r="G19" s="11"/>
      <c r="H19" s="11"/>
      <c r="I19" s="11"/>
      <c r="J19" s="15">
        <v>1450</v>
      </c>
      <c r="K19" s="11">
        <v>894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>
        <v>103</v>
      </c>
      <c r="Y19" s="11"/>
      <c r="Z19" s="17">
        <f>SUM(C19:Y19)</f>
        <v>2447</v>
      </c>
      <c r="AA19" s="40"/>
    </row>
    <row r="20" spans="1:27" ht="16.5" x14ac:dyDescent="0.3">
      <c r="A20" s="41">
        <v>15</v>
      </c>
      <c r="B20" s="24" t="s">
        <v>61</v>
      </c>
      <c r="C20" s="11"/>
      <c r="D20" s="11"/>
      <c r="E20" s="11"/>
      <c r="F20" s="11"/>
      <c r="G20" s="11"/>
      <c r="H20" s="11"/>
      <c r="I20" s="11"/>
      <c r="J20" s="15">
        <v>1600</v>
      </c>
      <c r="K20" s="11">
        <v>708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>
        <v>100</v>
      </c>
      <c r="Y20" s="11"/>
      <c r="Z20" s="17">
        <f>SUM(C20:Y20)</f>
        <v>2408</v>
      </c>
      <c r="AA20" s="40"/>
    </row>
    <row r="21" spans="1:27" ht="16.5" x14ac:dyDescent="0.3">
      <c r="A21" s="49">
        <v>16</v>
      </c>
      <c r="B21" s="28" t="s">
        <v>66</v>
      </c>
      <c r="C21" s="11"/>
      <c r="D21" s="11"/>
      <c r="E21" s="11"/>
      <c r="F21" s="11"/>
      <c r="G21" s="11"/>
      <c r="H21" s="11"/>
      <c r="I21" s="11"/>
      <c r="J21" s="15">
        <v>1950</v>
      </c>
      <c r="K21" s="11">
        <v>120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140</v>
      </c>
      <c r="Y21" s="11"/>
      <c r="Z21" s="17">
        <f>SUM(C21:Y21)</f>
        <v>2210</v>
      </c>
      <c r="AA21" s="40"/>
    </row>
    <row r="22" spans="1:27" ht="16.5" x14ac:dyDescent="0.3">
      <c r="A22" s="41">
        <v>17</v>
      </c>
      <c r="B22" s="24" t="s">
        <v>62</v>
      </c>
      <c r="C22" s="11"/>
      <c r="D22" s="11"/>
      <c r="E22" s="11"/>
      <c r="F22" s="11"/>
      <c r="G22" s="11"/>
      <c r="H22" s="11"/>
      <c r="I22" s="11"/>
      <c r="J22" s="15">
        <v>1400</v>
      </c>
      <c r="K22" s="11">
        <v>212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215</v>
      </c>
      <c r="Y22" s="11"/>
      <c r="Z22" s="17">
        <f>SUM(C22:Y22)</f>
        <v>1827</v>
      </c>
      <c r="AA22" s="40"/>
    </row>
    <row r="23" spans="1:27" ht="16.5" x14ac:dyDescent="0.3">
      <c r="A23" s="41">
        <v>18</v>
      </c>
      <c r="B23" s="24" t="s">
        <v>63</v>
      </c>
      <c r="C23" s="11"/>
      <c r="D23" s="11"/>
      <c r="E23" s="11"/>
      <c r="F23" s="11"/>
      <c r="G23" s="11"/>
      <c r="H23" s="11"/>
      <c r="I23" s="11"/>
      <c r="J23" s="15">
        <v>1650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165</v>
      </c>
      <c r="Y23" s="11"/>
      <c r="Z23" s="17">
        <f>SUM(C23:Y23)</f>
        <v>1815</v>
      </c>
      <c r="AA23" s="40"/>
    </row>
    <row r="24" spans="1:27" ht="16.5" x14ac:dyDescent="0.3">
      <c r="A24" s="49">
        <v>19</v>
      </c>
      <c r="B24" s="24" t="s">
        <v>71</v>
      </c>
      <c r="C24" s="11"/>
      <c r="D24" s="11"/>
      <c r="E24" s="11"/>
      <c r="F24" s="11"/>
      <c r="G24" s="11"/>
      <c r="H24" s="11"/>
      <c r="I24" s="11"/>
      <c r="J24" s="15">
        <v>1300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40</v>
      </c>
      <c r="Y24" s="11"/>
      <c r="Z24" s="17">
        <f>SUM(C24:Y24)</f>
        <v>1340</v>
      </c>
      <c r="AA24" s="40"/>
    </row>
    <row r="25" spans="1:27" ht="16.5" x14ac:dyDescent="0.3">
      <c r="A25" s="41">
        <v>20</v>
      </c>
      <c r="B25" s="25" t="s">
        <v>113</v>
      </c>
      <c r="C25" s="11"/>
      <c r="D25" s="11"/>
      <c r="E25" s="11"/>
      <c r="F25" s="11"/>
      <c r="G25" s="11"/>
      <c r="H25" s="11"/>
      <c r="I25" s="11"/>
      <c r="J25" s="15">
        <v>850</v>
      </c>
      <c r="K25" s="11">
        <v>440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7">
        <f>SUM(C25:Y25)</f>
        <v>1290</v>
      </c>
      <c r="AA25" s="40"/>
    </row>
    <row r="26" spans="1:27" ht="16.5" x14ac:dyDescent="0.2">
      <c r="A26" s="41">
        <v>21</v>
      </c>
      <c r="B26" s="24" t="s">
        <v>54</v>
      </c>
      <c r="C26" s="11"/>
      <c r="D26" s="11"/>
      <c r="E26" s="11"/>
      <c r="F26" s="11"/>
      <c r="G26" s="11"/>
      <c r="H26" s="11"/>
      <c r="I26" s="11"/>
      <c r="J26" s="11">
        <v>1200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>
        <v>63</v>
      </c>
      <c r="Y26" s="11"/>
      <c r="Z26" s="17">
        <f>SUM(C26:Y26)</f>
        <v>1263</v>
      </c>
      <c r="AA26" s="40"/>
    </row>
    <row r="27" spans="1:27" ht="16.5" x14ac:dyDescent="0.3">
      <c r="A27" s="49">
        <v>22</v>
      </c>
      <c r="B27" s="25" t="s">
        <v>81</v>
      </c>
      <c r="C27" s="11"/>
      <c r="D27" s="11"/>
      <c r="E27" s="11"/>
      <c r="F27" s="11"/>
      <c r="G27" s="11"/>
      <c r="H27" s="11"/>
      <c r="I27" s="11"/>
      <c r="J27" s="15">
        <v>800</v>
      </c>
      <c r="K27" s="11">
        <v>446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7">
        <f>SUM(C27:Y27)</f>
        <v>1246</v>
      </c>
      <c r="AA27" s="40"/>
    </row>
    <row r="28" spans="1:27" ht="16.5" x14ac:dyDescent="0.3">
      <c r="A28" s="41">
        <v>23</v>
      </c>
      <c r="B28" s="26" t="s">
        <v>89</v>
      </c>
      <c r="C28" s="11"/>
      <c r="D28" s="11"/>
      <c r="E28" s="11"/>
      <c r="F28" s="11"/>
      <c r="G28" s="11"/>
      <c r="H28" s="11"/>
      <c r="I28" s="11"/>
      <c r="J28" s="15">
        <v>1000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>
        <v>243</v>
      </c>
      <c r="Y28" s="11"/>
      <c r="Z28" s="17">
        <f>SUM(C28:Y28)</f>
        <v>1243</v>
      </c>
      <c r="AA28" s="40"/>
    </row>
    <row r="29" spans="1:27" ht="16.5" x14ac:dyDescent="0.3">
      <c r="A29" s="41">
        <v>24</v>
      </c>
      <c r="B29" s="24" t="s">
        <v>73</v>
      </c>
      <c r="C29" s="11"/>
      <c r="D29" s="11"/>
      <c r="E29" s="11"/>
      <c r="F29" s="11"/>
      <c r="G29" s="11"/>
      <c r="H29" s="11"/>
      <c r="I29" s="11"/>
      <c r="J29" s="15">
        <v>850</v>
      </c>
      <c r="K29" s="11">
        <v>304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7">
        <f>SUM(C29:Y29)</f>
        <v>1154</v>
      </c>
      <c r="AA29" s="40"/>
    </row>
    <row r="30" spans="1:27" ht="16.5" x14ac:dyDescent="0.2">
      <c r="A30" s="49">
        <v>25</v>
      </c>
      <c r="B30" s="24" t="s">
        <v>105</v>
      </c>
      <c r="C30" s="11"/>
      <c r="D30" s="11"/>
      <c r="E30" s="11"/>
      <c r="F30" s="11"/>
      <c r="G30" s="11"/>
      <c r="H30" s="11"/>
      <c r="I30" s="11"/>
      <c r="J30" s="11">
        <v>900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225</v>
      </c>
      <c r="Y30" s="11"/>
      <c r="Z30" s="17">
        <f>SUM(C30:Y30)</f>
        <v>1125</v>
      </c>
      <c r="AA30" s="40"/>
    </row>
    <row r="31" spans="1:27" ht="16.5" x14ac:dyDescent="0.2">
      <c r="A31" s="41">
        <v>26</v>
      </c>
      <c r="B31" s="25" t="s">
        <v>101</v>
      </c>
      <c r="C31" s="11"/>
      <c r="D31" s="11"/>
      <c r="E31" s="11"/>
      <c r="F31" s="11"/>
      <c r="G31" s="11"/>
      <c r="H31" s="11"/>
      <c r="I31" s="11"/>
      <c r="J31" s="11">
        <v>900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>
        <v>127</v>
      </c>
      <c r="Y31" s="11"/>
      <c r="Z31" s="17">
        <f>SUM(C31:Y31)</f>
        <v>1027</v>
      </c>
      <c r="AA31" s="40"/>
    </row>
    <row r="32" spans="1:27" ht="16.5" x14ac:dyDescent="0.2">
      <c r="A32" s="41">
        <v>27</v>
      </c>
      <c r="B32" s="25" t="s">
        <v>103</v>
      </c>
      <c r="C32" s="11"/>
      <c r="D32" s="11"/>
      <c r="E32" s="11"/>
      <c r="F32" s="11"/>
      <c r="G32" s="11"/>
      <c r="H32" s="11"/>
      <c r="I32" s="11"/>
      <c r="J32" s="11">
        <v>500</v>
      </c>
      <c r="K32" s="11">
        <v>340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>
        <v>127</v>
      </c>
      <c r="Y32" s="11"/>
      <c r="Z32" s="17">
        <f>SUM(C32:Y32)</f>
        <v>967</v>
      </c>
      <c r="AA32" s="40"/>
    </row>
    <row r="33" spans="1:27" ht="16.5" x14ac:dyDescent="0.3">
      <c r="A33" s="49">
        <v>28</v>
      </c>
      <c r="B33" s="28" t="s">
        <v>77</v>
      </c>
      <c r="C33" s="11"/>
      <c r="D33" s="11"/>
      <c r="E33" s="11"/>
      <c r="F33" s="11"/>
      <c r="G33" s="11"/>
      <c r="H33" s="11"/>
      <c r="I33" s="11"/>
      <c r="J33" s="15">
        <v>500</v>
      </c>
      <c r="K33" s="11">
        <v>448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7">
        <f>SUM(C33:Y33)</f>
        <v>948</v>
      </c>
      <c r="AA33" s="40"/>
    </row>
    <row r="34" spans="1:27" ht="16.5" x14ac:dyDescent="0.3">
      <c r="A34" s="41">
        <v>29</v>
      </c>
      <c r="B34" s="24" t="s">
        <v>83</v>
      </c>
      <c r="C34" s="11"/>
      <c r="D34" s="11"/>
      <c r="E34" s="11"/>
      <c r="F34" s="11"/>
      <c r="G34" s="11"/>
      <c r="H34" s="11"/>
      <c r="I34" s="11"/>
      <c r="J34" s="15">
        <v>150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>
        <v>750</v>
      </c>
      <c r="Y34" s="11"/>
      <c r="Z34" s="17">
        <f>SUM(C34:Y34)</f>
        <v>900</v>
      </c>
      <c r="AA34" s="40"/>
    </row>
    <row r="35" spans="1:27" ht="16.5" x14ac:dyDescent="0.3">
      <c r="A35" s="41">
        <v>29</v>
      </c>
      <c r="B35" s="25" t="s">
        <v>90</v>
      </c>
      <c r="C35" s="11"/>
      <c r="D35" s="11"/>
      <c r="E35" s="11"/>
      <c r="F35" s="11"/>
      <c r="G35" s="11"/>
      <c r="H35" s="11"/>
      <c r="I35" s="11"/>
      <c r="J35" s="15">
        <v>900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7">
        <f>SUM(C35:Y35)</f>
        <v>900</v>
      </c>
      <c r="AA35" s="40"/>
    </row>
    <row r="36" spans="1:27" ht="16.5" x14ac:dyDescent="0.3">
      <c r="A36" s="49">
        <v>31</v>
      </c>
      <c r="B36" s="24" t="s">
        <v>92</v>
      </c>
      <c r="C36" s="11"/>
      <c r="D36" s="11"/>
      <c r="E36" s="11"/>
      <c r="F36" s="11"/>
      <c r="G36" s="11"/>
      <c r="H36" s="11"/>
      <c r="I36" s="11"/>
      <c r="J36" s="15">
        <v>750</v>
      </c>
      <c r="K36" s="11">
        <v>108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7">
        <f>SUM(C36:Y36)</f>
        <v>858</v>
      </c>
      <c r="AA36" s="40"/>
    </row>
    <row r="37" spans="1:27" ht="16.5" x14ac:dyDescent="0.2">
      <c r="A37" s="41">
        <v>32</v>
      </c>
      <c r="B37" s="25" t="s">
        <v>107</v>
      </c>
      <c r="C37" s="11"/>
      <c r="D37" s="11"/>
      <c r="E37" s="11"/>
      <c r="F37" s="11"/>
      <c r="G37" s="11"/>
      <c r="H37" s="11"/>
      <c r="I37" s="11"/>
      <c r="J37" s="11" t="s">
        <v>84</v>
      </c>
      <c r="K37" s="11"/>
      <c r="L37" s="11"/>
      <c r="M37" s="11"/>
      <c r="N37" s="11"/>
      <c r="O37" s="11"/>
      <c r="P37" s="11"/>
      <c r="Q37" s="11"/>
      <c r="R37" s="11"/>
      <c r="S37" s="11">
        <v>850</v>
      </c>
      <c r="T37" s="11"/>
      <c r="U37" s="11"/>
      <c r="V37" s="11"/>
      <c r="W37" s="11"/>
      <c r="X37" s="11"/>
      <c r="Y37" s="11"/>
      <c r="Z37" s="17">
        <f>SUM(C37:Y37)</f>
        <v>850</v>
      </c>
      <c r="AA37" s="40"/>
    </row>
    <row r="38" spans="1:27" ht="16.5" x14ac:dyDescent="0.3">
      <c r="A38" s="41">
        <v>33</v>
      </c>
      <c r="B38" s="28" t="s">
        <v>69</v>
      </c>
      <c r="C38" s="11"/>
      <c r="D38" s="11"/>
      <c r="E38" s="11"/>
      <c r="F38" s="11"/>
      <c r="G38" s="11"/>
      <c r="H38" s="11"/>
      <c r="I38" s="11"/>
      <c r="J38" s="15">
        <v>550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>
        <v>258</v>
      </c>
      <c r="Y38" s="11"/>
      <c r="Z38" s="17">
        <f>SUM(C38:Y38)</f>
        <v>808</v>
      </c>
      <c r="AA38" s="40"/>
    </row>
    <row r="39" spans="1:27" ht="16.5" x14ac:dyDescent="0.3">
      <c r="A39" s="49">
        <v>34</v>
      </c>
      <c r="B39" s="25" t="s">
        <v>78</v>
      </c>
      <c r="C39" s="11"/>
      <c r="D39" s="11"/>
      <c r="E39" s="11"/>
      <c r="F39" s="11"/>
      <c r="G39" s="11"/>
      <c r="H39" s="11"/>
      <c r="I39" s="11"/>
      <c r="J39" s="15">
        <v>800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7">
        <f>SUM(C39:Y39)</f>
        <v>800</v>
      </c>
      <c r="AA39" s="40"/>
    </row>
    <row r="40" spans="1:27" ht="16.5" x14ac:dyDescent="0.2">
      <c r="A40" s="41">
        <v>35</v>
      </c>
      <c r="B40" s="26" t="s">
        <v>102</v>
      </c>
      <c r="C40" s="11"/>
      <c r="D40" s="11"/>
      <c r="E40" s="11"/>
      <c r="F40" s="11"/>
      <c r="G40" s="11"/>
      <c r="H40" s="11"/>
      <c r="I40" s="11"/>
      <c r="J40" s="11">
        <v>700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>
        <v>75</v>
      </c>
      <c r="Y40" s="11"/>
      <c r="Z40" s="17">
        <f>SUM(C40:Y40)</f>
        <v>775</v>
      </c>
      <c r="AA40" s="40"/>
    </row>
    <row r="41" spans="1:27" ht="16.5" x14ac:dyDescent="0.3">
      <c r="A41" s="41">
        <v>36</v>
      </c>
      <c r="B41" s="24" t="s">
        <v>82</v>
      </c>
      <c r="C41" s="11"/>
      <c r="D41" s="11"/>
      <c r="E41" s="11"/>
      <c r="F41" s="11"/>
      <c r="G41" s="11"/>
      <c r="H41" s="11"/>
      <c r="I41" s="11"/>
      <c r="J41" s="15">
        <v>700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7">
        <f>SUM(C41:Y41)</f>
        <v>700</v>
      </c>
      <c r="AA41" s="40"/>
    </row>
    <row r="42" spans="1:27" ht="15" customHeight="1" x14ac:dyDescent="0.2">
      <c r="A42" s="49">
        <v>37</v>
      </c>
      <c r="B42" s="25" t="s">
        <v>106</v>
      </c>
      <c r="C42" s="11"/>
      <c r="D42" s="11"/>
      <c r="E42" s="11"/>
      <c r="F42" s="11"/>
      <c r="G42" s="11"/>
      <c r="H42" s="11"/>
      <c r="I42" s="11"/>
      <c r="J42" s="11">
        <v>650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7">
        <f>SUM(C42:Y42)</f>
        <v>650</v>
      </c>
      <c r="AA42" s="40"/>
    </row>
    <row r="43" spans="1:27" ht="15.75" customHeight="1" x14ac:dyDescent="0.3">
      <c r="A43" s="41">
        <v>38</v>
      </c>
      <c r="B43" s="24" t="s">
        <v>96</v>
      </c>
      <c r="C43" s="11"/>
      <c r="D43" s="11"/>
      <c r="E43" s="11"/>
      <c r="F43" s="11"/>
      <c r="G43" s="11"/>
      <c r="H43" s="11"/>
      <c r="I43" s="11"/>
      <c r="J43" s="15">
        <v>600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>
        <v>50</v>
      </c>
      <c r="Y43" s="11"/>
      <c r="Z43" s="17">
        <f>SUM(C43:Y43)</f>
        <v>650</v>
      </c>
      <c r="AA43" s="40"/>
    </row>
    <row r="44" spans="1:27" ht="16.5" x14ac:dyDescent="0.3">
      <c r="A44" s="41">
        <v>39</v>
      </c>
      <c r="B44" s="28" t="s">
        <v>75</v>
      </c>
      <c r="C44" s="11"/>
      <c r="D44" s="11"/>
      <c r="E44" s="11"/>
      <c r="F44" s="11"/>
      <c r="G44" s="11"/>
      <c r="H44" s="11"/>
      <c r="I44" s="11"/>
      <c r="J44" s="15">
        <v>600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7">
        <f>SUM(C44:Y44)</f>
        <v>600</v>
      </c>
      <c r="AA44" s="40"/>
    </row>
    <row r="45" spans="1:27" ht="16.5" x14ac:dyDescent="0.2">
      <c r="A45" s="49">
        <v>40</v>
      </c>
      <c r="B45" s="24" t="s">
        <v>98</v>
      </c>
      <c r="C45" s="11"/>
      <c r="D45" s="11"/>
      <c r="E45" s="11"/>
      <c r="F45" s="11"/>
      <c r="G45" s="11"/>
      <c r="H45" s="11"/>
      <c r="I45" s="11"/>
      <c r="J45" s="11">
        <v>500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>
        <v>75</v>
      </c>
      <c r="Y45" s="11"/>
      <c r="Z45" s="17">
        <f>SUM(C45:Y45)</f>
        <v>575</v>
      </c>
      <c r="AA45" s="40"/>
    </row>
    <row r="46" spans="1:27" ht="16.5" x14ac:dyDescent="0.2">
      <c r="A46" s="41">
        <v>41</v>
      </c>
      <c r="B46" s="24" t="s">
        <v>112</v>
      </c>
      <c r="C46" s="11"/>
      <c r="D46" s="11"/>
      <c r="E46" s="11"/>
      <c r="F46" s="11"/>
      <c r="G46" s="11"/>
      <c r="H46" s="11"/>
      <c r="I46" s="11"/>
      <c r="J46" s="11">
        <v>350</v>
      </c>
      <c r="K46" s="11">
        <v>178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7">
        <f>SUM(C46:Y46)</f>
        <v>528</v>
      </c>
      <c r="AA46" s="40"/>
    </row>
    <row r="47" spans="1:27" ht="16.5" x14ac:dyDescent="0.2">
      <c r="A47" s="41">
        <v>42</v>
      </c>
      <c r="B47" s="25" t="s">
        <v>100</v>
      </c>
      <c r="C47" s="11"/>
      <c r="D47" s="11"/>
      <c r="E47" s="11"/>
      <c r="F47" s="11"/>
      <c r="G47" s="11"/>
      <c r="H47" s="11"/>
      <c r="I47" s="11"/>
      <c r="J47" s="11">
        <v>300</v>
      </c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>
        <v>225</v>
      </c>
      <c r="Y47" s="11"/>
      <c r="Z47" s="17">
        <f>SUM(C47:Y47)</f>
        <v>525</v>
      </c>
      <c r="AA47" s="40"/>
    </row>
    <row r="48" spans="1:27" ht="16.5" x14ac:dyDescent="0.2">
      <c r="A48" s="49">
        <v>43</v>
      </c>
      <c r="B48" s="24" t="s">
        <v>121</v>
      </c>
      <c r="C48" s="11"/>
      <c r="D48" s="11"/>
      <c r="E48" s="11"/>
      <c r="F48" s="11"/>
      <c r="G48" s="11"/>
      <c r="H48" s="11"/>
      <c r="I48" s="11"/>
      <c r="J48" s="11">
        <v>300</v>
      </c>
      <c r="K48" s="11">
        <v>216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7">
        <f>SUM(C48:Y48)</f>
        <v>516</v>
      </c>
      <c r="AA48" s="40"/>
    </row>
    <row r="49" spans="1:27" ht="16.5" x14ac:dyDescent="0.2">
      <c r="A49" s="41">
        <v>44</v>
      </c>
      <c r="B49" s="25" t="s">
        <v>99</v>
      </c>
      <c r="C49" s="11"/>
      <c r="D49" s="11"/>
      <c r="E49" s="11"/>
      <c r="F49" s="11"/>
      <c r="G49" s="11"/>
      <c r="H49" s="11"/>
      <c r="I49" s="11"/>
      <c r="J49" s="11">
        <v>500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7">
        <f>SUM(C49:Y49)</f>
        <v>500</v>
      </c>
      <c r="AA49" s="40"/>
    </row>
    <row r="50" spans="1:27" ht="16.5" x14ac:dyDescent="0.3">
      <c r="A50" s="41">
        <v>45</v>
      </c>
      <c r="B50" s="24" t="s">
        <v>79</v>
      </c>
      <c r="C50" s="11"/>
      <c r="D50" s="11"/>
      <c r="E50" s="11"/>
      <c r="F50" s="11"/>
      <c r="G50" s="11"/>
      <c r="H50" s="11"/>
      <c r="I50" s="11"/>
      <c r="J50" s="15">
        <v>400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>
        <v>40</v>
      </c>
      <c r="Y50" s="11"/>
      <c r="Z50" s="17">
        <f>SUM(C50:Y50)</f>
        <v>440</v>
      </c>
      <c r="AA50" s="40"/>
    </row>
    <row r="51" spans="1:27" ht="16.5" x14ac:dyDescent="0.2">
      <c r="A51" s="49">
        <v>46</v>
      </c>
      <c r="B51" s="25" t="s">
        <v>111</v>
      </c>
      <c r="C51" s="11"/>
      <c r="D51" s="11"/>
      <c r="E51" s="11"/>
      <c r="F51" s="11"/>
      <c r="G51" s="11"/>
      <c r="H51" s="11"/>
      <c r="I51" s="11"/>
      <c r="J51" s="11">
        <v>350</v>
      </c>
      <c r="K51" s="11">
        <v>84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7">
        <f>SUM(C51:Y51)</f>
        <v>434</v>
      </c>
      <c r="AA51" s="40"/>
    </row>
    <row r="52" spans="1:27" ht="16.5" x14ac:dyDescent="0.2">
      <c r="A52" s="41">
        <v>47</v>
      </c>
      <c r="B52" s="25" t="s">
        <v>137</v>
      </c>
      <c r="C52" s="11"/>
      <c r="D52" s="11"/>
      <c r="E52" s="11"/>
      <c r="F52" s="11"/>
      <c r="G52" s="11"/>
      <c r="H52" s="11"/>
      <c r="I52" s="11"/>
      <c r="J52" s="11"/>
      <c r="K52" s="11">
        <v>72</v>
      </c>
      <c r="L52" s="11"/>
      <c r="M52" s="11"/>
      <c r="N52" s="11"/>
      <c r="O52" s="11"/>
      <c r="P52" s="11"/>
      <c r="Q52" s="11"/>
      <c r="R52" s="11"/>
      <c r="S52" s="11">
        <v>340</v>
      </c>
      <c r="T52" s="11"/>
      <c r="U52" s="11"/>
      <c r="V52" s="11"/>
      <c r="W52" s="11"/>
      <c r="X52" s="11"/>
      <c r="Y52" s="11"/>
      <c r="Z52" s="17">
        <f>SUM(C52:Y52)</f>
        <v>412</v>
      </c>
      <c r="AA52" s="40"/>
    </row>
    <row r="53" spans="1:27" ht="16.5" x14ac:dyDescent="0.3">
      <c r="A53" s="41">
        <v>48</v>
      </c>
      <c r="B53" s="26" t="s">
        <v>67</v>
      </c>
      <c r="C53" s="11"/>
      <c r="D53" s="11"/>
      <c r="E53" s="11"/>
      <c r="F53" s="11"/>
      <c r="G53" s="11"/>
      <c r="H53" s="11"/>
      <c r="I53" s="11"/>
      <c r="J53" s="15">
        <v>400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7">
        <f>SUM(C53:Y53)</f>
        <v>400</v>
      </c>
      <c r="AA53" s="40"/>
    </row>
    <row r="54" spans="1:27" ht="16.5" x14ac:dyDescent="0.3">
      <c r="A54" s="49">
        <v>48</v>
      </c>
      <c r="B54" s="26" t="s">
        <v>68</v>
      </c>
      <c r="C54" s="11"/>
      <c r="D54" s="11"/>
      <c r="E54" s="11"/>
      <c r="F54" s="11"/>
      <c r="G54" s="11"/>
      <c r="H54" s="11"/>
      <c r="I54" s="11"/>
      <c r="J54" s="15">
        <v>400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7">
        <f>SUM(C54:Y54)</f>
        <v>400</v>
      </c>
      <c r="AA54" s="40"/>
    </row>
    <row r="55" spans="1:27" ht="16.5" x14ac:dyDescent="0.2">
      <c r="A55" s="41">
        <v>50</v>
      </c>
      <c r="B55" s="25" t="s">
        <v>127</v>
      </c>
      <c r="C55" s="11"/>
      <c r="D55" s="11"/>
      <c r="E55" s="11"/>
      <c r="F55" s="11"/>
      <c r="G55" s="11"/>
      <c r="H55" s="11"/>
      <c r="I55" s="11"/>
      <c r="J55" s="11" t="s">
        <v>84</v>
      </c>
      <c r="K55" s="11">
        <v>382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7">
        <f>SUM(C55:Y55)</f>
        <v>382</v>
      </c>
      <c r="AA55" s="40"/>
    </row>
    <row r="56" spans="1:27" ht="16.5" x14ac:dyDescent="0.2">
      <c r="A56" s="41">
        <v>51</v>
      </c>
      <c r="B56" s="25" t="s">
        <v>97</v>
      </c>
      <c r="C56" s="11"/>
      <c r="D56" s="11"/>
      <c r="E56" s="11"/>
      <c r="F56" s="11"/>
      <c r="G56" s="11"/>
      <c r="H56" s="11"/>
      <c r="I56" s="11"/>
      <c r="J56" s="11">
        <v>300</v>
      </c>
      <c r="K56" s="11">
        <v>32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7">
        <f>SUM(C56:Y56)</f>
        <v>332</v>
      </c>
      <c r="AA56" s="40"/>
    </row>
    <row r="57" spans="1:27" ht="16.5" x14ac:dyDescent="0.2">
      <c r="A57" s="49">
        <v>52</v>
      </c>
      <c r="B57" s="25" t="s">
        <v>120</v>
      </c>
      <c r="C57" s="11"/>
      <c r="D57" s="11"/>
      <c r="E57" s="11"/>
      <c r="F57" s="11"/>
      <c r="G57" s="11"/>
      <c r="H57" s="11"/>
      <c r="I57" s="11"/>
      <c r="J57" s="11">
        <v>300</v>
      </c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7">
        <f>SUM(C57:Y57)</f>
        <v>300</v>
      </c>
      <c r="AA57" s="40"/>
    </row>
    <row r="58" spans="1:27" ht="16.5" x14ac:dyDescent="0.2">
      <c r="A58" s="41">
        <v>52</v>
      </c>
      <c r="B58" s="25" t="s">
        <v>117</v>
      </c>
      <c r="C58" s="11"/>
      <c r="D58" s="11"/>
      <c r="E58" s="11"/>
      <c r="F58" s="11"/>
      <c r="G58" s="11"/>
      <c r="H58" s="11"/>
      <c r="I58" s="11"/>
      <c r="J58" s="11">
        <v>300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7">
        <f>SUM(C58:Y58)</f>
        <v>300</v>
      </c>
      <c r="AA58" s="40"/>
    </row>
    <row r="59" spans="1:27" ht="16.5" x14ac:dyDescent="0.3">
      <c r="A59" s="41">
        <v>52</v>
      </c>
      <c r="B59" s="28" t="s">
        <v>76</v>
      </c>
      <c r="C59" s="11"/>
      <c r="D59" s="11"/>
      <c r="E59" s="11"/>
      <c r="F59" s="11"/>
      <c r="G59" s="11"/>
      <c r="H59" s="11"/>
      <c r="I59" s="11"/>
      <c r="J59" s="15">
        <v>300</v>
      </c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7">
        <f>SUM(C59:Y59)</f>
        <v>300</v>
      </c>
      <c r="AA59" s="40"/>
    </row>
    <row r="60" spans="1:27" ht="16.5" x14ac:dyDescent="0.3">
      <c r="A60" s="49">
        <v>52</v>
      </c>
      <c r="B60" s="25" t="s">
        <v>95</v>
      </c>
      <c r="C60" s="11"/>
      <c r="D60" s="11"/>
      <c r="E60" s="11"/>
      <c r="F60" s="11"/>
      <c r="G60" s="11"/>
      <c r="H60" s="11"/>
      <c r="I60" s="11"/>
      <c r="J60" s="15">
        <v>300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7">
        <f>SUM(C60:Y60)</f>
        <v>300</v>
      </c>
      <c r="AA60" s="40"/>
    </row>
    <row r="61" spans="1:27" ht="16.5" x14ac:dyDescent="0.3">
      <c r="A61" s="41">
        <v>56</v>
      </c>
      <c r="B61" s="24" t="s">
        <v>87</v>
      </c>
      <c r="C61" s="11"/>
      <c r="D61" s="11"/>
      <c r="E61" s="11"/>
      <c r="F61" s="11"/>
      <c r="G61" s="11"/>
      <c r="H61" s="11"/>
      <c r="I61" s="11"/>
      <c r="J61" s="15">
        <v>200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85</v>
      </c>
      <c r="Y61" s="11"/>
      <c r="Z61" s="17">
        <f>SUM(C61:Y61)</f>
        <v>285</v>
      </c>
      <c r="AA61" s="40"/>
    </row>
    <row r="62" spans="1:27" ht="16.5" x14ac:dyDescent="0.3">
      <c r="A62" s="41">
        <v>57</v>
      </c>
      <c r="B62" s="25" t="s">
        <v>93</v>
      </c>
      <c r="C62" s="11"/>
      <c r="D62" s="11"/>
      <c r="E62" s="11"/>
      <c r="F62" s="11"/>
      <c r="G62" s="11"/>
      <c r="H62" s="11"/>
      <c r="I62" s="11"/>
      <c r="J62" s="15">
        <v>200</v>
      </c>
      <c r="K62" s="11">
        <v>66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7">
        <f>SUM(C62:Y62)</f>
        <v>266</v>
      </c>
      <c r="AA62" s="40"/>
    </row>
    <row r="63" spans="1:27" ht="16.5" x14ac:dyDescent="0.3">
      <c r="A63" s="49">
        <v>58</v>
      </c>
      <c r="B63" s="26" t="s">
        <v>85</v>
      </c>
      <c r="C63" s="11"/>
      <c r="D63" s="11"/>
      <c r="E63" s="11"/>
      <c r="F63" s="11"/>
      <c r="G63" s="11"/>
      <c r="H63" s="11"/>
      <c r="I63" s="11"/>
      <c r="J63" s="15">
        <v>200</v>
      </c>
      <c r="K63" s="11"/>
      <c r="L63" s="11"/>
      <c r="M63" s="11"/>
      <c r="N63" s="11"/>
      <c r="O63" s="11"/>
      <c r="P63" s="11"/>
      <c r="Q63" s="11"/>
      <c r="R63" s="11"/>
      <c r="S63" s="11" t="s">
        <v>84</v>
      </c>
      <c r="T63" s="11"/>
      <c r="U63" s="11"/>
      <c r="V63" s="11"/>
      <c r="W63" s="11"/>
      <c r="X63" s="11">
        <v>63</v>
      </c>
      <c r="Y63" s="11"/>
      <c r="Z63" s="17">
        <f>SUM(C63:Y63)</f>
        <v>263</v>
      </c>
      <c r="AA63" s="40"/>
    </row>
    <row r="64" spans="1:27" ht="16.5" x14ac:dyDescent="0.2">
      <c r="A64" s="41">
        <v>59</v>
      </c>
      <c r="B64" s="25" t="s">
        <v>139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>
        <v>255</v>
      </c>
      <c r="T64" s="11"/>
      <c r="U64" s="11"/>
      <c r="V64" s="11"/>
      <c r="W64" s="11"/>
      <c r="X64" s="11"/>
      <c r="Y64" s="11"/>
      <c r="Z64" s="17">
        <f>SUM(C64:Y64)</f>
        <v>255</v>
      </c>
      <c r="AA64" s="40"/>
    </row>
    <row r="65" spans="1:27" ht="16.5" x14ac:dyDescent="0.2">
      <c r="A65" s="41">
        <v>60</v>
      </c>
      <c r="B65" s="25" t="s">
        <v>122</v>
      </c>
      <c r="C65" s="11"/>
      <c r="D65" s="11"/>
      <c r="E65" s="11"/>
      <c r="F65" s="11"/>
      <c r="G65" s="11"/>
      <c r="H65" s="11"/>
      <c r="I65" s="11"/>
      <c r="J65" s="11">
        <v>200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7">
        <f>SUM(C65:Y65)</f>
        <v>200</v>
      </c>
      <c r="AA65" s="40"/>
    </row>
    <row r="66" spans="1:27" ht="16.5" x14ac:dyDescent="0.2">
      <c r="A66" s="49">
        <v>60</v>
      </c>
      <c r="B66" s="25" t="s">
        <v>114</v>
      </c>
      <c r="C66" s="11"/>
      <c r="D66" s="11"/>
      <c r="E66" s="11"/>
      <c r="F66" s="11"/>
      <c r="G66" s="11"/>
      <c r="H66" s="11"/>
      <c r="I66" s="11"/>
      <c r="J66" s="11">
        <v>200</v>
      </c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7">
        <f>SUM(C66:Y66)</f>
        <v>200</v>
      </c>
      <c r="AA66" s="40"/>
    </row>
    <row r="67" spans="1:27" ht="16.5" x14ac:dyDescent="0.2">
      <c r="A67" s="41">
        <v>62</v>
      </c>
      <c r="B67" s="25" t="s">
        <v>119</v>
      </c>
      <c r="C67" s="11"/>
      <c r="D67" s="11"/>
      <c r="E67" s="11"/>
      <c r="F67" s="11"/>
      <c r="G67" s="11"/>
      <c r="H67" s="11"/>
      <c r="I67" s="11"/>
      <c r="J67" s="11" t="s">
        <v>84</v>
      </c>
      <c r="K67" s="11">
        <v>198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7">
        <f>SUM(C67:Y67)</f>
        <v>198</v>
      </c>
      <c r="AA67" s="40"/>
    </row>
    <row r="68" spans="1:27" ht="16.5" x14ac:dyDescent="0.2">
      <c r="A68" s="41">
        <v>63</v>
      </c>
      <c r="B68" s="25" t="s">
        <v>138</v>
      </c>
      <c r="C68" s="11"/>
      <c r="D68" s="11"/>
      <c r="E68" s="11"/>
      <c r="F68" s="11"/>
      <c r="G68" s="11"/>
      <c r="H68" s="11"/>
      <c r="I68" s="11"/>
      <c r="J68" s="11"/>
      <c r="K68" s="11">
        <v>180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7">
        <f>SUM(C68:Y68)</f>
        <v>180</v>
      </c>
      <c r="AA68" s="40"/>
    </row>
    <row r="69" spans="1:27" ht="16.5" x14ac:dyDescent="0.3">
      <c r="A69" s="49">
        <v>64</v>
      </c>
      <c r="B69" s="24" t="s">
        <v>91</v>
      </c>
      <c r="C69" s="11"/>
      <c r="D69" s="11"/>
      <c r="E69" s="11"/>
      <c r="F69" s="11"/>
      <c r="G69" s="11"/>
      <c r="H69" s="11"/>
      <c r="I69" s="11"/>
      <c r="J69" s="15">
        <v>150</v>
      </c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7">
        <f>SUM(C69:Y69)</f>
        <v>150</v>
      </c>
      <c r="AA69" s="40"/>
    </row>
    <row r="70" spans="1:27" ht="16.5" x14ac:dyDescent="0.2">
      <c r="A70" s="41">
        <v>65</v>
      </c>
      <c r="B70" s="25" t="s">
        <v>132</v>
      </c>
      <c r="C70" s="11"/>
      <c r="D70" s="11"/>
      <c r="E70" s="11"/>
      <c r="F70" s="11"/>
      <c r="G70" s="11"/>
      <c r="H70" s="11"/>
      <c r="I70" s="11"/>
      <c r="J70" s="11" t="s">
        <v>84</v>
      </c>
      <c r="K70" s="11">
        <v>120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7">
        <f>SUM(C70:Y70)</f>
        <v>120</v>
      </c>
      <c r="AA70" s="40"/>
    </row>
    <row r="71" spans="1:27" ht="16.5" x14ac:dyDescent="0.2">
      <c r="A71" s="41">
        <v>66</v>
      </c>
      <c r="B71" s="25" t="s">
        <v>125</v>
      </c>
      <c r="C71" s="11"/>
      <c r="D71" s="11"/>
      <c r="E71" s="11"/>
      <c r="F71" s="11"/>
      <c r="G71" s="11"/>
      <c r="H71" s="11"/>
      <c r="I71" s="11"/>
      <c r="J71" s="11">
        <v>50</v>
      </c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7">
        <f>SUM(C71:Y71)</f>
        <v>50</v>
      </c>
      <c r="AA71" s="40"/>
    </row>
    <row r="72" spans="1:27" ht="16.5" x14ac:dyDescent="0.2">
      <c r="A72" s="49">
        <v>66</v>
      </c>
      <c r="B72" s="25" t="s">
        <v>124</v>
      </c>
      <c r="C72" s="11"/>
      <c r="D72" s="11"/>
      <c r="E72" s="11"/>
      <c r="F72" s="11"/>
      <c r="G72" s="11"/>
      <c r="H72" s="11"/>
      <c r="I72" s="11"/>
      <c r="J72" s="11">
        <v>50</v>
      </c>
      <c r="K72" s="11"/>
      <c r="L72" s="11"/>
      <c r="M72" s="11"/>
      <c r="N72" s="11"/>
      <c r="O72" s="11"/>
      <c r="P72" s="11"/>
      <c r="Q72" s="11"/>
      <c r="R72" s="11"/>
      <c r="S72" s="11" t="s">
        <v>84</v>
      </c>
      <c r="T72" s="11"/>
      <c r="U72" s="11"/>
      <c r="V72" s="11"/>
      <c r="W72" s="11"/>
      <c r="X72" s="11"/>
      <c r="Y72" s="11"/>
      <c r="Z72" s="17">
        <f>SUM(C72:Y72)</f>
        <v>50</v>
      </c>
      <c r="AA72" s="40"/>
    </row>
    <row r="73" spans="1:27" ht="16.5" x14ac:dyDescent="0.2">
      <c r="A73" s="41">
        <v>68</v>
      </c>
      <c r="B73" s="24" t="s">
        <v>108</v>
      </c>
      <c r="C73" s="11"/>
      <c r="D73" s="11"/>
      <c r="E73" s="11"/>
      <c r="F73" s="11"/>
      <c r="G73" s="11"/>
      <c r="H73" s="11"/>
      <c r="I73" s="11"/>
      <c r="J73" s="11" t="s">
        <v>84</v>
      </c>
      <c r="K73" s="11">
        <v>48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7">
        <f>SUM(C73:Y73)</f>
        <v>48</v>
      </c>
      <c r="AA73" s="40"/>
    </row>
    <row r="74" spans="1:27" ht="16.5" x14ac:dyDescent="0.2">
      <c r="A74" s="41"/>
      <c r="B74" s="25" t="s">
        <v>141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 t="s">
        <v>84</v>
      </c>
      <c r="T74" s="11"/>
      <c r="U74" s="11"/>
      <c r="V74" s="11"/>
      <c r="W74" s="11"/>
      <c r="X74" s="11"/>
      <c r="Y74" s="11"/>
      <c r="Z74" s="17">
        <f>SUM(C74:Y74)</f>
        <v>0</v>
      </c>
      <c r="AA74" s="40"/>
    </row>
    <row r="75" spans="1:27" ht="16.5" x14ac:dyDescent="0.2">
      <c r="A75" s="41"/>
      <c r="B75" s="25" t="s">
        <v>133</v>
      </c>
      <c r="C75" s="11"/>
      <c r="D75" s="11"/>
      <c r="E75" s="11"/>
      <c r="F75" s="11"/>
      <c r="G75" s="11"/>
      <c r="H75" s="11"/>
      <c r="I75" s="11"/>
      <c r="J75" s="11" t="s">
        <v>84</v>
      </c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7">
        <f>SUM(C75:Y75)</f>
        <v>0</v>
      </c>
      <c r="AA75" s="40"/>
    </row>
    <row r="76" spans="1:27" ht="16.5" x14ac:dyDescent="0.2">
      <c r="A76" s="49"/>
      <c r="B76" s="25" t="s">
        <v>126</v>
      </c>
      <c r="C76" s="11"/>
      <c r="D76" s="11"/>
      <c r="E76" s="11"/>
      <c r="F76" s="11"/>
      <c r="G76" s="11"/>
      <c r="H76" s="11"/>
      <c r="I76" s="11"/>
      <c r="J76" s="11" t="s">
        <v>84</v>
      </c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7">
        <f>SUM(C76:Y76)</f>
        <v>0</v>
      </c>
      <c r="AA76" s="40"/>
    </row>
    <row r="77" spans="1:27" ht="16.5" x14ac:dyDescent="0.2">
      <c r="A77" s="41"/>
      <c r="B77" s="25" t="s">
        <v>134</v>
      </c>
      <c r="C77" s="11"/>
      <c r="D77" s="11"/>
      <c r="E77" s="11"/>
      <c r="F77" s="11"/>
      <c r="G77" s="11"/>
      <c r="H77" s="11"/>
      <c r="I77" s="11"/>
      <c r="J77" s="11" t="s">
        <v>84</v>
      </c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7">
        <f>SUM(C77:Y77)</f>
        <v>0</v>
      </c>
      <c r="AA77" s="40"/>
    </row>
    <row r="78" spans="1:27" ht="16.5" x14ac:dyDescent="0.2">
      <c r="A78" s="41"/>
      <c r="B78" s="25" t="s">
        <v>140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 t="s">
        <v>84</v>
      </c>
      <c r="T78" s="11"/>
      <c r="U78" s="11"/>
      <c r="V78" s="11"/>
      <c r="W78" s="11"/>
      <c r="X78" s="11"/>
      <c r="Y78" s="11"/>
      <c r="Z78" s="17">
        <f>SUM(C78:Y78)</f>
        <v>0</v>
      </c>
      <c r="AA78" s="40"/>
    </row>
    <row r="79" spans="1:27" ht="16.5" x14ac:dyDescent="0.2">
      <c r="A79" s="49"/>
      <c r="B79" s="28" t="s">
        <v>109</v>
      </c>
      <c r="C79" s="11"/>
      <c r="D79" s="11"/>
      <c r="E79" s="11"/>
      <c r="F79" s="11"/>
      <c r="G79" s="11"/>
      <c r="H79" s="11"/>
      <c r="I79" s="11"/>
      <c r="J79" s="11" t="s">
        <v>84</v>
      </c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7">
        <f>SUM(C79:Y79)</f>
        <v>0</v>
      </c>
      <c r="AA79" s="40"/>
    </row>
    <row r="80" spans="1:27" ht="16.5" x14ac:dyDescent="0.2">
      <c r="A80" s="41"/>
      <c r="B80" s="24" t="s">
        <v>110</v>
      </c>
      <c r="C80" s="11"/>
      <c r="D80" s="11"/>
      <c r="E80" s="11"/>
      <c r="F80" s="11"/>
      <c r="G80" s="11"/>
      <c r="H80" s="11"/>
      <c r="I80" s="11"/>
      <c r="J80" s="11" t="s">
        <v>84</v>
      </c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7">
        <f>SUM(C80:Y80)</f>
        <v>0</v>
      </c>
      <c r="AA80" s="40"/>
    </row>
    <row r="81" spans="1:27" ht="16.5" x14ac:dyDescent="0.3">
      <c r="A81" s="41"/>
      <c r="B81" s="25" t="s">
        <v>86</v>
      </c>
      <c r="C81" s="11"/>
      <c r="D81" s="11"/>
      <c r="E81" s="11"/>
      <c r="F81" s="11"/>
      <c r="G81" s="11"/>
      <c r="H81" s="11"/>
      <c r="I81" s="11"/>
      <c r="J81" s="15" t="s">
        <v>84</v>
      </c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7">
        <f>SUM(C81:Y81)</f>
        <v>0</v>
      </c>
      <c r="AA81" s="40"/>
    </row>
    <row r="82" spans="1:27" ht="16.5" x14ac:dyDescent="0.2">
      <c r="A82" s="49"/>
      <c r="B82" s="25" t="s">
        <v>128</v>
      </c>
      <c r="C82" s="11"/>
      <c r="D82" s="11"/>
      <c r="E82" s="11"/>
      <c r="F82" s="11"/>
      <c r="G82" s="11"/>
      <c r="H82" s="11"/>
      <c r="I82" s="11"/>
      <c r="J82" s="11" t="s">
        <v>84</v>
      </c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7">
        <f>SUM(C82:Y82)</f>
        <v>0</v>
      </c>
      <c r="AA82" s="40"/>
    </row>
    <row r="83" spans="1:27" ht="16.5" x14ac:dyDescent="0.3">
      <c r="A83" s="41"/>
      <c r="B83" s="25" t="s">
        <v>88</v>
      </c>
      <c r="C83" s="11"/>
      <c r="D83" s="11"/>
      <c r="E83" s="11"/>
      <c r="F83" s="11"/>
      <c r="G83" s="11"/>
      <c r="H83" s="11"/>
      <c r="I83" s="11"/>
      <c r="J83" s="15" t="s">
        <v>84</v>
      </c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7">
        <f>SUM(C83:Y83)</f>
        <v>0</v>
      </c>
      <c r="AA83" s="40"/>
    </row>
    <row r="84" spans="1:27" ht="16.5" x14ac:dyDescent="0.2">
      <c r="A84" s="41"/>
      <c r="B84" s="25" t="s">
        <v>115</v>
      </c>
      <c r="C84" s="11"/>
      <c r="D84" s="11"/>
      <c r="E84" s="11"/>
      <c r="F84" s="11"/>
      <c r="G84" s="11"/>
      <c r="H84" s="11"/>
      <c r="I84" s="11"/>
      <c r="J84" s="11" t="s">
        <v>84</v>
      </c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7">
        <f>SUM(C84:Y84)</f>
        <v>0</v>
      </c>
      <c r="AA84" s="40"/>
    </row>
    <row r="85" spans="1:27" ht="16.5" x14ac:dyDescent="0.2">
      <c r="A85" s="49"/>
      <c r="B85" s="25" t="s">
        <v>116</v>
      </c>
      <c r="C85" s="11"/>
      <c r="D85" s="11"/>
      <c r="E85" s="11"/>
      <c r="F85" s="11"/>
      <c r="G85" s="11"/>
      <c r="H85" s="11"/>
      <c r="I85" s="11"/>
      <c r="J85" s="11" t="s">
        <v>84</v>
      </c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7">
        <f>SUM(C85:Y85)</f>
        <v>0</v>
      </c>
      <c r="AA85" s="40"/>
    </row>
    <row r="86" spans="1:27" ht="16.5" x14ac:dyDescent="0.2">
      <c r="A86" s="41"/>
      <c r="B86" s="25" t="s">
        <v>129</v>
      </c>
      <c r="C86" s="11"/>
      <c r="D86" s="11"/>
      <c r="E86" s="11"/>
      <c r="F86" s="11"/>
      <c r="G86" s="11"/>
      <c r="H86" s="11"/>
      <c r="I86" s="11"/>
      <c r="J86" s="11" t="s">
        <v>84</v>
      </c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7">
        <f>SUM(C86:Y86)</f>
        <v>0</v>
      </c>
      <c r="AA86" s="40"/>
    </row>
    <row r="87" spans="1:27" ht="16.5" x14ac:dyDescent="0.2">
      <c r="A87" s="41"/>
      <c r="B87" s="25" t="s">
        <v>135</v>
      </c>
      <c r="C87" s="11"/>
      <c r="D87" s="11"/>
      <c r="E87" s="11"/>
      <c r="F87" s="11"/>
      <c r="G87" s="11"/>
      <c r="H87" s="11"/>
      <c r="I87" s="11"/>
      <c r="J87" s="11" t="s">
        <v>84</v>
      </c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7">
        <f>SUM(C87:Y87)</f>
        <v>0</v>
      </c>
      <c r="AA87" s="40"/>
    </row>
    <row r="88" spans="1:27" ht="16.5" x14ac:dyDescent="0.2">
      <c r="A88" s="49"/>
      <c r="B88" s="25" t="s">
        <v>130</v>
      </c>
      <c r="C88" s="11"/>
      <c r="D88" s="11"/>
      <c r="E88" s="11"/>
      <c r="F88" s="11"/>
      <c r="G88" s="11"/>
      <c r="H88" s="11"/>
      <c r="I88" s="11"/>
      <c r="J88" s="11" t="s">
        <v>84</v>
      </c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7">
        <f>SUM(C88:Y88)</f>
        <v>0</v>
      </c>
      <c r="AA88" s="40"/>
    </row>
    <row r="89" spans="1:27" ht="16.5" x14ac:dyDescent="0.2">
      <c r="A89" s="41"/>
      <c r="B89" s="25" t="s">
        <v>123</v>
      </c>
      <c r="C89" s="11"/>
      <c r="D89" s="11"/>
      <c r="E89" s="11"/>
      <c r="F89" s="11"/>
      <c r="G89" s="11"/>
      <c r="H89" s="11"/>
      <c r="I89" s="11"/>
      <c r="J89" s="11" t="s">
        <v>84</v>
      </c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7">
        <f>SUM(C89:Y89)</f>
        <v>0</v>
      </c>
      <c r="AA89" s="40"/>
    </row>
    <row r="90" spans="1:27" ht="16.5" x14ac:dyDescent="0.2">
      <c r="A90" s="41"/>
      <c r="B90" s="25" t="s">
        <v>131</v>
      </c>
      <c r="C90" s="11"/>
      <c r="D90" s="11"/>
      <c r="E90" s="11"/>
      <c r="F90" s="11"/>
      <c r="G90" s="11"/>
      <c r="H90" s="11"/>
      <c r="I90" s="11"/>
      <c r="J90" s="11" t="s">
        <v>84</v>
      </c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7">
        <f>SUM(C90:Y90)</f>
        <v>0</v>
      </c>
      <c r="AA90" s="40"/>
    </row>
    <row r="91" spans="1:27" ht="16.5" x14ac:dyDescent="0.2">
      <c r="A91" s="41"/>
      <c r="B91" s="25" t="s">
        <v>118</v>
      </c>
      <c r="C91" s="11"/>
      <c r="D91" s="11"/>
      <c r="E91" s="11"/>
      <c r="F91" s="11"/>
      <c r="G91" s="11"/>
      <c r="H91" s="11"/>
      <c r="I91" s="11"/>
      <c r="J91" s="11" t="s">
        <v>84</v>
      </c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7">
        <f>SUM(C91:Y91)</f>
        <v>0</v>
      </c>
      <c r="AA91" s="40"/>
    </row>
    <row r="92" spans="1:27" ht="16.5" x14ac:dyDescent="0.2">
      <c r="A92" s="41"/>
      <c r="B92" s="25" t="s">
        <v>136</v>
      </c>
      <c r="C92" s="11"/>
      <c r="D92" s="11"/>
      <c r="E92" s="11"/>
      <c r="F92" s="11"/>
      <c r="G92" s="11"/>
      <c r="H92" s="11"/>
      <c r="I92" s="11"/>
      <c r="J92" s="11" t="s">
        <v>84</v>
      </c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7">
        <f>SUM(C92:Y92)</f>
        <v>0</v>
      </c>
      <c r="AA92" s="40"/>
    </row>
    <row r="93" spans="1:27" ht="16.5" x14ac:dyDescent="0.3">
      <c r="A93" s="41"/>
      <c r="B93" s="25" t="s">
        <v>94</v>
      </c>
      <c r="C93" s="11"/>
      <c r="D93" s="11"/>
      <c r="E93" s="11"/>
      <c r="F93" s="11"/>
      <c r="G93" s="11"/>
      <c r="H93" s="11"/>
      <c r="I93" s="11"/>
      <c r="J93" s="15" t="s">
        <v>84</v>
      </c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7">
        <f>SUM(C93:Y93)</f>
        <v>0</v>
      </c>
      <c r="AA93" s="40"/>
    </row>
    <row r="94" spans="1:27" ht="16.5" x14ac:dyDescent="0.2">
      <c r="A94" s="41"/>
      <c r="B94" s="25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7"/>
      <c r="AA94" s="40"/>
    </row>
    <row r="95" spans="1:27" ht="16.5" x14ac:dyDescent="0.2">
      <c r="A95" s="41"/>
      <c r="B95" s="25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7"/>
      <c r="AA95" s="40"/>
    </row>
    <row r="96" spans="1:27" ht="16.5" x14ac:dyDescent="0.2">
      <c r="A96" s="41"/>
      <c r="B96" s="25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7"/>
      <c r="AA96" s="40"/>
    </row>
    <row r="97" spans="1:27" ht="16.5" x14ac:dyDescent="0.2">
      <c r="A97" s="41"/>
      <c r="B97" s="25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7"/>
      <c r="AA97" s="40"/>
    </row>
    <row r="98" spans="1:27" ht="16.5" x14ac:dyDescent="0.2">
      <c r="A98" s="41"/>
      <c r="B98" s="25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7"/>
      <c r="AA98" s="40"/>
    </row>
    <row r="99" spans="1:27" ht="16.5" x14ac:dyDescent="0.2">
      <c r="A99" s="41"/>
      <c r="B99" s="25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7"/>
      <c r="AA99" s="40"/>
    </row>
    <row r="100" spans="1:27" ht="16.5" x14ac:dyDescent="0.2">
      <c r="A100" s="41"/>
      <c r="B100" s="25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7"/>
      <c r="AA100" s="40"/>
    </row>
    <row r="101" spans="1:27" ht="16.5" x14ac:dyDescent="0.2">
      <c r="A101" s="41"/>
      <c r="B101" s="25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7"/>
      <c r="AA101" s="40"/>
    </row>
    <row r="102" spans="1:27" ht="16.5" x14ac:dyDescent="0.2">
      <c r="A102" s="41"/>
      <c r="B102" s="25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7"/>
      <c r="AA102" s="40"/>
    </row>
    <row r="103" spans="1:27" ht="16.5" x14ac:dyDescent="0.2">
      <c r="A103" s="41"/>
      <c r="B103" s="25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7"/>
      <c r="AA103" s="40"/>
    </row>
    <row r="104" spans="1:27" ht="16.5" x14ac:dyDescent="0.2">
      <c r="A104" s="41"/>
      <c r="B104" s="25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7"/>
      <c r="AA104" s="40"/>
    </row>
    <row r="105" spans="1:27" ht="16.5" x14ac:dyDescent="0.2">
      <c r="A105" s="41"/>
      <c r="B105" s="25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7"/>
      <c r="AA105" s="40"/>
    </row>
    <row r="106" spans="1:27" ht="16.5" x14ac:dyDescent="0.2">
      <c r="A106" s="41"/>
      <c r="B106" s="25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7"/>
      <c r="AA106" s="40"/>
    </row>
    <row r="107" spans="1:27" ht="16.5" x14ac:dyDescent="0.2">
      <c r="A107" s="41"/>
      <c r="B107" s="25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7"/>
    </row>
  </sheetData>
  <sortState xmlns:xlrd2="http://schemas.microsoft.com/office/spreadsheetml/2017/richdata2" ref="A6:AA93">
    <sortCondition descending="1" ref="Z6:Z93"/>
  </sortState>
  <mergeCells count="24">
    <mergeCell ref="Z4:Z5"/>
    <mergeCell ref="U4:U5"/>
    <mergeCell ref="T4:T5"/>
    <mergeCell ref="V4:X4"/>
    <mergeCell ref="A4:A5"/>
    <mergeCell ref="J4:J5"/>
    <mergeCell ref="B4:B5"/>
    <mergeCell ref="C4:C5"/>
    <mergeCell ref="D4:D5"/>
    <mergeCell ref="I4:I5"/>
    <mergeCell ref="H4:H5"/>
    <mergeCell ref="G4:G5"/>
    <mergeCell ref="E4:E5"/>
    <mergeCell ref="F4:F5"/>
    <mergeCell ref="K4:K5"/>
    <mergeCell ref="Y4:Y5"/>
    <mergeCell ref="R4:R5"/>
    <mergeCell ref="S4:S5"/>
    <mergeCell ref="L4:L5"/>
    <mergeCell ref="M4:M5"/>
    <mergeCell ref="N4:N5"/>
    <mergeCell ref="O4:O5"/>
    <mergeCell ref="P4:P5"/>
    <mergeCell ref="Q4:Q5"/>
  </mergeCells>
  <pageMargins left="0" right="0" top="0.23622047244094491" bottom="0.23622047244094491" header="0.23622047244094491" footer="0.23622047244094491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PS stadion</vt:lpstr>
      <vt:lpstr>PS dvorana</vt:lpstr>
      <vt:lpstr>PS van stadiona</vt:lpstr>
      <vt:lpstr>EKIPNO</vt:lpstr>
      <vt:lpstr>KUP</vt:lpstr>
      <vt:lpstr>KUP zimska bacanja</vt:lpstr>
      <vt:lpstr>međunarodna</vt:lpstr>
      <vt:lpstr>REKORDI</vt:lpstr>
      <vt:lpstr>UKUPNO</vt:lpstr>
      <vt:lpstr>KUP!Print_Area</vt:lpstr>
      <vt:lpstr>međunarodna!Print_Area</vt:lpstr>
      <vt:lpstr>'PS stadion'!Print_Area</vt:lpstr>
      <vt:lpstr>UKUPNO!Print_Area</vt:lpstr>
    </vt:vector>
  </TitlesOfParts>
  <Company>&lt;arabianhorse&gt;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</dc:creator>
  <cp:lastModifiedBy>Isidora Ćulibrk</cp:lastModifiedBy>
  <cp:lastPrinted>2020-03-04T16:53:54Z</cp:lastPrinted>
  <dcterms:created xsi:type="dcterms:W3CDTF">2011-09-05T22:22:28Z</dcterms:created>
  <dcterms:modified xsi:type="dcterms:W3CDTF">2020-03-23T17:16:47Z</dcterms:modified>
</cp:coreProperties>
</file>